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6005" windowHeight="10995" tabRatio="185" activeTab="0"/>
  </bookViews>
  <sheets>
    <sheet name="UMTR Trail Run Series" sheetId="1" r:id="rId1"/>
  </sheets>
  <definedNames>
    <definedName name="Excel_BuiltIn_Print_Area_1_1">'UMTR Trail Run Series'!$A$1:$U$80</definedName>
    <definedName name="_xlnm.Print_Area" localSheetId="0">'UMTR Trail Run Series'!$A$1:$V$161</definedName>
  </definedNames>
  <calcPr fullCalcOnLoad="1"/>
</workbook>
</file>

<file path=xl/sharedStrings.xml><?xml version="1.0" encoding="utf-8"?>
<sst xmlns="http://schemas.openxmlformats.org/spreadsheetml/2006/main" count="474" uniqueCount="121">
  <si>
    <t>UMTR Trail Run Series – 2013</t>
  </si>
  <si>
    <t xml:space="preserve"> MDRA Mudball</t>
  </si>
  <si>
    <t xml:space="preserve"> Chippewa</t>
  </si>
  <si>
    <t xml:space="preserve"> 7 @ 7</t>
  </si>
  <si>
    <t xml:space="preserve"> Superior Trail</t>
  </si>
  <si>
    <t xml:space="preserve"> Chester Woods</t>
  </si>
  <si>
    <t xml:space="preserve"> Sour Grapes</t>
  </si>
  <si>
    <t xml:space="preserve"> William O' Brien</t>
  </si>
  <si>
    <t xml:space="preserve"> Afton Trail</t>
  </si>
  <si>
    <t xml:space="preserve"> SMU Scamper</t>
  </si>
  <si>
    <t xml:space="preserve"> Fisherman's Picnic</t>
  </si>
  <si>
    <t xml:space="preserve"> Battle Creek</t>
  </si>
  <si>
    <t xml:space="preserve"> Harmon Farms</t>
  </si>
  <si>
    <t xml:space="preserve"> In Yan Teopa</t>
  </si>
  <si>
    <t xml:space="preserve"> Harder than He!!</t>
  </si>
  <si>
    <t xml:space="preserve"> Great Pumpkin Chase</t>
  </si>
  <si>
    <t xml:space="preserve"> Volunteer Pts</t>
  </si>
  <si>
    <t xml:space="preserve"> Total Points (All)</t>
  </si>
  <si>
    <t xml:space="preserve"> Series Points (Best 8)</t>
  </si>
  <si>
    <t xml:space="preserve"> No. of Finishes</t>
  </si>
  <si>
    <t>Class Standings</t>
  </si>
  <si>
    <t>Age</t>
  </si>
  <si>
    <t>Class</t>
  </si>
  <si>
    <t>4M</t>
  </si>
  <si>
    <t>7M</t>
  </si>
  <si>
    <t>25K</t>
  </si>
  <si>
    <t>10M</t>
  </si>
  <si>
    <t>13.1M</t>
  </si>
  <si>
    <t>5M</t>
  </si>
  <si>
    <t>10K</t>
  </si>
  <si>
    <t xml:space="preserve"> - </t>
  </si>
  <si>
    <t>3 min</t>
  </si>
  <si>
    <t>Carlson, Samantha</t>
  </si>
  <si>
    <t>FO</t>
  </si>
  <si>
    <t>Erickson, Moriah</t>
  </si>
  <si>
    <t>Maxwell, Kim</t>
  </si>
  <si>
    <t>Nowak, Christi</t>
  </si>
  <si>
    <t>Polikowsky, Anne</t>
  </si>
  <si>
    <t>Raeker, Neda</t>
  </si>
  <si>
    <t>Reed, Robyn</t>
  </si>
  <si>
    <t>Sailor, Martina</t>
  </si>
  <si>
    <t>Schmidt, Misty</t>
  </si>
  <si>
    <t>Semler, Leslie</t>
  </si>
  <si>
    <t>Singleton, Andrea</t>
  </si>
  <si>
    <t>Spieth, Amie</t>
  </si>
  <si>
    <t>Welle, Sara</t>
  </si>
  <si>
    <t>Clark, Amy</t>
  </si>
  <si>
    <t>FM</t>
  </si>
  <si>
    <t>Compton, Nora</t>
  </si>
  <si>
    <t>England, Christine</t>
  </si>
  <si>
    <t>Messerer, Lisa</t>
  </si>
  <si>
    <t>Thompson, Shelly</t>
  </si>
  <si>
    <t>Veitch, Carrielynn</t>
  </si>
  <si>
    <t>Havelin, Kate</t>
  </si>
  <si>
    <t>FG</t>
  </si>
  <si>
    <t>Hotaling, Leilani</t>
  </si>
  <si>
    <t>Luther, Angela</t>
  </si>
  <si>
    <t>Roberson, Ruth</t>
  </si>
  <si>
    <t>Schmidt, Kathy</t>
  </si>
  <si>
    <t>Zeches, Barb</t>
  </si>
  <si>
    <t>Barton, Mike</t>
  </si>
  <si>
    <t>MO</t>
  </si>
  <si>
    <t>Christensen, Brad</t>
  </si>
  <si>
    <t>Davidson, Michael</t>
  </si>
  <si>
    <t>Hertz, Craig</t>
  </si>
  <si>
    <t>Maves, Peter</t>
  </si>
  <si>
    <t>O'Brien, Rudy</t>
  </si>
  <si>
    <t>Smillie, Steve</t>
  </si>
  <si>
    <t>Wold, Ryan</t>
  </si>
  <si>
    <t>Bissen, Joseph</t>
  </si>
  <si>
    <t>MM</t>
  </si>
  <si>
    <t>Dehne, Clinton</t>
  </si>
  <si>
    <t>Eiden, John</t>
  </si>
  <si>
    <t>Kamolz, Chad</t>
  </si>
  <si>
    <t>Montroy, Kevin</t>
  </si>
  <si>
    <t>Nelson, Wayne</t>
  </si>
  <si>
    <t>Robb, Jim</t>
  </si>
  <si>
    <t>Tracy, Shawn</t>
  </si>
  <si>
    <t>Eberhardt, Burgess</t>
  </si>
  <si>
    <t>MG</t>
  </si>
  <si>
    <t>Gerard, Paul</t>
  </si>
  <si>
    <t>Hegley, Douglas</t>
  </si>
  <si>
    <t>Hertz, Ken</t>
  </si>
  <si>
    <t>Johnson, Marv</t>
  </si>
  <si>
    <t>Kucinski, Rick</t>
  </si>
  <si>
    <t>Luther, Rick</t>
  </si>
  <si>
    <t>Pomerenke, Bill</t>
  </si>
  <si>
    <t>Risdal, Timothy</t>
  </si>
  <si>
    <t>Rudolph, Keith</t>
  </si>
  <si>
    <t>Schmidt, Darrol</t>
  </si>
  <si>
    <t>Shay, Steve</t>
  </si>
  <si>
    <t>Smith, Phillip</t>
  </si>
  <si>
    <t>Stevens, Rick</t>
  </si>
  <si>
    <t>Tebbe, Joe</t>
  </si>
  <si>
    <t>Ver Steegh, Jack</t>
  </si>
  <si>
    <t>Wahman, Jarrow</t>
  </si>
  <si>
    <t>Wiese, Jim</t>
  </si>
  <si>
    <t>Total Competitors:</t>
  </si>
  <si>
    <t xml:space="preserve">  No. of Finishes</t>
  </si>
  <si>
    <t>Overall Standings</t>
  </si>
  <si>
    <t>F</t>
  </si>
  <si>
    <t>M</t>
  </si>
  <si>
    <t>Ritt, Leia</t>
  </si>
  <si>
    <t>Bak, Darlene</t>
  </si>
  <si>
    <t>Widmer, Marise</t>
  </si>
  <si>
    <t>Gray, Janet</t>
  </si>
  <si>
    <t>Wheeler, Brook</t>
  </si>
  <si>
    <t>Becker, Matt</t>
  </si>
  <si>
    <t>Wegerer, Kris</t>
  </si>
  <si>
    <t>Hausken, Mike</t>
  </si>
  <si>
    <t>xxx</t>
  </si>
  <si>
    <t>Skinner, Mary Beth</t>
  </si>
  <si>
    <t>Hausken, Janet</t>
  </si>
  <si>
    <t>Sundquist, Stacey</t>
  </si>
  <si>
    <t>Fremann, Gretchen</t>
  </si>
  <si>
    <t>Longmiller, Evan</t>
  </si>
  <si>
    <t>Thompson, Linda</t>
  </si>
  <si>
    <t>Coolidge, JD</t>
  </si>
  <si>
    <t>Hoagland, Willow</t>
  </si>
  <si>
    <t>Stocker, Nordica</t>
  </si>
  <si>
    <t>Madden, Mike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</si>
</sst>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8">
    <font>
      <sz val="10"/>
      <name val="Arial"/>
      <family val="2"/>
    </font>
    <font>
      <sz val="11"/>
      <color indexed="8"/>
      <name val="Constantia"/>
      <family val="2"/>
    </font>
    <font>
      <sz val="11"/>
      <color indexed="9"/>
      <name val="Constantia"/>
      <family val="2"/>
    </font>
    <font>
      <sz val="11"/>
      <color indexed="20"/>
      <name val="Constantia"/>
      <family val="2"/>
    </font>
    <font>
      <b/>
      <sz val="11"/>
      <color indexed="52"/>
      <name val="Constantia"/>
      <family val="2"/>
    </font>
    <font>
      <b/>
      <sz val="11"/>
      <color indexed="9"/>
      <name val="Constantia"/>
      <family val="2"/>
    </font>
    <font>
      <i/>
      <sz val="11"/>
      <color indexed="23"/>
      <name val="Constantia"/>
      <family val="2"/>
    </font>
    <font>
      <sz val="11"/>
      <color indexed="17"/>
      <name val="Constantia"/>
      <family val="2"/>
    </font>
    <font>
      <b/>
      <sz val="15"/>
      <color indexed="21"/>
      <name val="Constantia"/>
      <family val="2"/>
    </font>
    <font>
      <b/>
      <sz val="13"/>
      <color indexed="21"/>
      <name val="Constantia"/>
      <family val="2"/>
    </font>
    <font>
      <b/>
      <sz val="11"/>
      <color indexed="21"/>
      <name val="Constantia"/>
      <family val="2"/>
    </font>
    <font>
      <sz val="11"/>
      <color indexed="62"/>
      <name val="Constantia"/>
      <family val="2"/>
    </font>
    <font>
      <sz val="11"/>
      <color indexed="52"/>
      <name val="Constantia"/>
      <family val="2"/>
    </font>
    <font>
      <sz val="11"/>
      <color indexed="60"/>
      <name val="Constantia"/>
      <family val="2"/>
    </font>
    <font>
      <b/>
      <sz val="11"/>
      <color indexed="63"/>
      <name val="Constantia"/>
      <family val="2"/>
    </font>
    <font>
      <b/>
      <sz val="18"/>
      <color indexed="21"/>
      <name val="Calibri"/>
      <family val="2"/>
    </font>
    <font>
      <b/>
      <sz val="11"/>
      <color indexed="8"/>
      <name val="Constantia"/>
      <family val="2"/>
    </font>
    <font>
      <sz val="11"/>
      <color indexed="10"/>
      <name val="Constantia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b/>
      <sz val="11"/>
      <color indexed="9"/>
      <name val="Arial"/>
      <family val="2"/>
    </font>
    <font>
      <sz val="10.5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sz val="8"/>
      <name val="Arial"/>
      <family val="2"/>
    </font>
    <font>
      <sz val="24"/>
      <color indexed="8"/>
      <name val="Times New Roman"/>
      <family val="0"/>
    </font>
  </fonts>
  <fills count="2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30"/>
      </top>
      <bottom style="double">
        <color indexed="30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54"/>
      </right>
      <top style="hair">
        <color indexed="54"/>
      </top>
      <bottom style="hair">
        <color indexed="5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1" applyNumberFormat="0" applyAlignment="0" applyProtection="0"/>
    <xf numFmtId="0" fontId="5" fillId="14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15" borderId="1" applyNumberFormat="0" applyAlignment="0" applyProtection="0"/>
    <xf numFmtId="0" fontId="12" fillId="0" borderId="6" applyNumberFormat="0" applyFill="0" applyAlignment="0" applyProtection="0"/>
    <xf numFmtId="0" fontId="13" fillId="6" borderId="0" applyNumberFormat="0" applyBorder="0" applyAlignment="0" applyProtection="0"/>
    <xf numFmtId="0" fontId="0" fillId="5" borderId="7" applyNumberFormat="0" applyAlignment="0" applyProtection="0"/>
    <xf numFmtId="0" fontId="14" fillId="13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8" fillId="0" borderId="0" xfId="0" applyFont="1" applyAlignment="1" applyProtection="1">
      <alignment horizontal="left" inden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0" borderId="10" xfId="0" applyFont="1" applyBorder="1" applyAlignment="1" applyProtection="1">
      <alignment horizontal="center" textRotation="90"/>
      <protection locked="0"/>
    </xf>
    <xf numFmtId="0" fontId="21" fillId="0" borderId="11" xfId="0" applyFont="1" applyFill="1" applyBorder="1" applyAlignment="1">
      <alignment horizontal="center" textRotation="90"/>
    </xf>
    <xf numFmtId="0" fontId="21" fillId="0" borderId="0" xfId="0" applyFont="1" applyAlignment="1" applyProtection="1">
      <alignment/>
      <protection locked="0"/>
    </xf>
    <xf numFmtId="0" fontId="21" fillId="0" borderId="0" xfId="0" applyFont="1" applyFill="1" applyAlignment="1" applyProtection="1">
      <alignment horizontal="center"/>
      <protection locked="0"/>
    </xf>
    <xf numFmtId="0" fontId="22" fillId="16" borderId="10" xfId="0" applyFont="1" applyFill="1" applyBorder="1" applyAlignment="1" applyProtection="1">
      <alignment horizontal="left" wrapText="1" indent="1"/>
      <protection locked="0"/>
    </xf>
    <xf numFmtId="0" fontId="20" fillId="5" borderId="10" xfId="0" applyFont="1" applyFill="1" applyBorder="1" applyAlignment="1" applyProtection="1">
      <alignment horizontal="center" wrapText="1"/>
      <protection locked="0"/>
    </xf>
    <xf numFmtId="0" fontId="0" fillId="5" borderId="10" xfId="0" applyFont="1" applyFill="1" applyBorder="1" applyAlignment="1" applyProtection="1">
      <alignment horizontal="center"/>
      <protection locked="0"/>
    </xf>
    <xf numFmtId="0" fontId="23" fillId="5" borderId="11" xfId="0" applyFont="1" applyFill="1" applyBorder="1" applyAlignment="1">
      <alignment horizontal="center"/>
    </xf>
    <xf numFmtId="0" fontId="23" fillId="0" borderId="0" xfId="0" applyFont="1" applyAlignment="1" applyProtection="1">
      <alignment/>
      <protection locked="0"/>
    </xf>
    <xf numFmtId="0" fontId="23" fillId="0" borderId="0" xfId="0" applyFont="1" applyFill="1" applyAlignment="1" applyProtection="1">
      <alignment horizontal="center"/>
      <protection locked="0"/>
    </xf>
    <xf numFmtId="0" fontId="24" fillId="0" borderId="10" xfId="0" applyFont="1" applyFill="1" applyBorder="1" applyAlignment="1" applyProtection="1">
      <alignment horizontal="left" wrapText="1" indent="1"/>
      <protection locked="0"/>
    </xf>
    <xf numFmtId="0" fontId="23" fillId="0" borderId="10" xfId="0" applyFont="1" applyBorder="1" applyAlignment="1" applyProtection="1">
      <alignment horizontal="center" wrapText="1"/>
      <protection locked="0"/>
    </xf>
    <xf numFmtId="0" fontId="23" fillId="0" borderId="10" xfId="0" applyFont="1" applyFill="1" applyBorder="1" applyAlignment="1" applyProtection="1">
      <alignment horizontal="center" wrapText="1"/>
      <protection locked="0"/>
    </xf>
    <xf numFmtId="0" fontId="24" fillId="0" borderId="10" xfId="0" applyFont="1" applyFill="1" applyBorder="1" applyAlignment="1">
      <alignment horizontal="center"/>
    </xf>
    <xf numFmtId="0" fontId="24" fillId="0" borderId="10" xfId="0" applyFont="1" applyBorder="1" applyAlignment="1" applyProtection="1">
      <alignment horizontal="left" indent="1"/>
      <protection locked="0"/>
    </xf>
    <xf numFmtId="0" fontId="23" fillId="0" borderId="10" xfId="0" applyFont="1" applyBorder="1" applyAlignment="1" applyProtection="1">
      <alignment horizontal="center"/>
      <protection locked="0"/>
    </xf>
    <xf numFmtId="0" fontId="23" fillId="0" borderId="10" xfId="0" applyFont="1" applyBorder="1" applyAlignment="1">
      <alignment horizontal="left" vertical="top" wrapText="1" indent="1"/>
    </xf>
    <xf numFmtId="0" fontId="23" fillId="4" borderId="10" xfId="0" applyFont="1" applyFill="1" applyBorder="1" applyAlignment="1" applyProtection="1">
      <alignment horizontal="center" wrapText="1"/>
      <protection locked="0"/>
    </xf>
    <xf numFmtId="0" fontId="24" fillId="0" borderId="10" xfId="0" applyFont="1" applyFill="1" applyBorder="1" applyAlignment="1" applyProtection="1">
      <alignment horizontal="left" indent="1"/>
      <protection locked="0"/>
    </xf>
    <xf numFmtId="0" fontId="25" fillId="5" borderId="10" xfId="0" applyFont="1" applyFill="1" applyBorder="1" applyAlignment="1" applyProtection="1">
      <alignment horizontal="left" indent="1"/>
      <protection locked="0"/>
    </xf>
    <xf numFmtId="0" fontId="23" fillId="5" borderId="10" xfId="0" applyFont="1" applyFill="1" applyBorder="1" applyAlignment="1" applyProtection="1">
      <alignment horizontal="center"/>
      <protection/>
    </xf>
    <xf numFmtId="0" fontId="22" fillId="17" borderId="10" xfId="0" applyFont="1" applyFill="1" applyBorder="1" applyAlignment="1">
      <alignment horizontal="left" wrapText="1" indent="1"/>
    </xf>
    <xf numFmtId="0" fontId="20" fillId="18" borderId="10" xfId="0" applyFont="1" applyFill="1" applyBorder="1" applyAlignment="1" applyProtection="1">
      <alignment horizontal="center" textRotation="90"/>
      <protection locked="0"/>
    </xf>
    <xf numFmtId="0" fontId="23" fillId="0" borderId="10" xfId="0" applyFont="1" applyFill="1" applyBorder="1" applyAlignment="1" applyProtection="1">
      <alignment horizontal="center"/>
      <protection locked="0"/>
    </xf>
    <xf numFmtId="0" fontId="23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3" fillId="19" borderId="10" xfId="0" applyFont="1" applyFill="1" applyBorder="1" applyAlignment="1" applyProtection="1">
      <alignment horizontal="center" wrapText="1"/>
      <protection locked="0"/>
    </xf>
    <xf numFmtId="0" fontId="23" fillId="20" borderId="10" xfId="0" applyFont="1" applyFill="1" applyBorder="1" applyAlignment="1" applyProtection="1">
      <alignment horizontal="center" wrapText="1"/>
      <protection locked="0"/>
    </xf>
    <xf numFmtId="0" fontId="23" fillId="0" borderId="10" xfId="0" applyFont="1" applyFill="1" applyBorder="1" applyAlignment="1">
      <alignment horizontal="left" vertical="top" wrapText="1" indent="1"/>
    </xf>
    <xf numFmtId="0" fontId="23" fillId="21" borderId="10" xfId="0" applyFont="1" applyFill="1" applyBorder="1" applyAlignment="1" applyProtection="1">
      <alignment horizontal="center" wrapText="1"/>
      <protection/>
    </xf>
    <xf numFmtId="0" fontId="23" fillId="22" borderId="10" xfId="0" applyFont="1" applyFill="1" applyBorder="1" applyAlignment="1" applyProtection="1">
      <alignment horizontal="center" wrapText="1"/>
      <protection/>
    </xf>
    <xf numFmtId="0" fontId="23" fillId="23" borderId="10" xfId="0" applyFont="1" applyFill="1" applyBorder="1" applyAlignment="1" applyProtection="1">
      <alignment horizontal="center"/>
      <protection/>
    </xf>
    <xf numFmtId="0" fontId="23" fillId="24" borderId="10" xfId="0" applyFont="1" applyFill="1" applyBorder="1" applyAlignment="1" applyProtection="1">
      <alignment horizontal="center" wrapText="1"/>
      <protection locked="0"/>
    </xf>
    <xf numFmtId="0" fontId="23" fillId="25" borderId="10" xfId="0" applyFont="1" applyFill="1" applyBorder="1" applyAlignment="1" applyProtection="1">
      <alignment horizontal="center" wrapText="1"/>
      <protection locked="0"/>
    </xf>
    <xf numFmtId="0" fontId="23" fillId="26" borderId="10" xfId="0" applyFont="1" applyFill="1" applyBorder="1" applyAlignment="1" applyProtection="1">
      <alignment horizontal="center" wrapText="1"/>
      <protection/>
    </xf>
    <xf numFmtId="0" fontId="23" fillId="27" borderId="10" xfId="0" applyFont="1" applyFill="1" applyBorder="1" applyAlignment="1" applyProtection="1">
      <alignment horizontal="center" wrapText="1"/>
      <protection/>
    </xf>
    <xf numFmtId="0" fontId="23" fillId="28" borderId="10" xfId="0" applyFont="1" applyFill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left" inden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3CA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0</xdr:col>
      <xdr:colOff>1647825</xdr:colOff>
      <xdr:row>0</xdr:row>
      <xdr:rowOff>904875</xdr:rowOff>
    </xdr:to>
    <xdr:sp>
      <xdr:nvSpPr>
        <xdr:cNvPr id="1" name="Graphics 1"/>
        <xdr:cNvSpPr>
          <a:spLocks/>
        </xdr:cNvSpPr>
      </xdr:nvSpPr>
      <xdr:spPr>
        <a:xfrm>
          <a:off x="28575" y="28575"/>
          <a:ext cx="1619250" cy="876300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0000" tIns="46800" rIns="90000" bIns="46800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c</a:t>
          </a:r>
        </a:p>
      </xdr:txBody>
    </xdr:sp>
    <xdr:clientData/>
  </xdr:twoCellAnchor>
  <xdr:twoCellAnchor>
    <xdr:from>
      <xdr:col>0</xdr:col>
      <xdr:colOff>0</xdr:colOff>
      <xdr:row>81</xdr:row>
      <xdr:rowOff>76200</xdr:rowOff>
    </xdr:from>
    <xdr:to>
      <xdr:col>0</xdr:col>
      <xdr:colOff>1619250</xdr:colOff>
      <xdr:row>81</xdr:row>
      <xdr:rowOff>952500</xdr:rowOff>
    </xdr:to>
    <xdr:sp>
      <xdr:nvSpPr>
        <xdr:cNvPr id="2" name="Graphics 1"/>
        <xdr:cNvSpPr>
          <a:spLocks/>
        </xdr:cNvSpPr>
      </xdr:nvSpPr>
      <xdr:spPr>
        <a:xfrm>
          <a:off x="0" y="17649825"/>
          <a:ext cx="1619250" cy="876300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0000" tIns="46800" rIns="90000" bIns="46800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c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1"/>
  <sheetViews>
    <sheetView tabSelected="1" zoomScale="75" zoomScaleNormal="75" zoomScalePageLayoutView="0" workbookViewId="0" topLeftCell="A89">
      <selection activeCell="S120" sqref="S120"/>
    </sheetView>
  </sheetViews>
  <sheetFormatPr defaultColWidth="9.140625" defaultRowHeight="12.75"/>
  <cols>
    <col min="1" max="1" width="28.28125" style="1" customWidth="1"/>
    <col min="2" max="2" width="6.421875" style="2" customWidth="1"/>
    <col min="3" max="3" width="9.140625" style="2" customWidth="1"/>
    <col min="4" max="4" width="7.8515625" style="2" customWidth="1"/>
    <col min="5" max="22" width="7.8515625" style="3" customWidth="1"/>
    <col min="23" max="32" width="10.7109375" style="4" customWidth="1"/>
    <col min="33" max="33" width="10.7109375" style="3" customWidth="1"/>
    <col min="34" max="16384" width="9.140625" style="4" customWidth="1"/>
  </cols>
  <sheetData>
    <row r="1" spans="1:256" s="8" customFormat="1" ht="126.75" customHeight="1">
      <c r="A1" s="43" t="s">
        <v>0</v>
      </c>
      <c r="B1" s="43"/>
      <c r="C1" s="5"/>
      <c r="D1" s="28" t="s">
        <v>1</v>
      </c>
      <c r="E1" s="28" t="s">
        <v>2</v>
      </c>
      <c r="F1" s="28" t="s">
        <v>3</v>
      </c>
      <c r="G1" s="28" t="s">
        <v>4</v>
      </c>
      <c r="H1" s="28" t="s">
        <v>5</v>
      </c>
      <c r="I1" s="28" t="s">
        <v>6</v>
      </c>
      <c r="J1" s="28" t="s">
        <v>7</v>
      </c>
      <c r="K1" s="28" t="s">
        <v>8</v>
      </c>
      <c r="L1" s="28" t="s">
        <v>9</v>
      </c>
      <c r="M1" s="28" t="s">
        <v>10</v>
      </c>
      <c r="N1" s="28" t="s">
        <v>11</v>
      </c>
      <c r="O1" s="28" t="s">
        <v>12</v>
      </c>
      <c r="P1" s="28" t="s">
        <v>13</v>
      </c>
      <c r="Q1" s="28" t="s">
        <v>14</v>
      </c>
      <c r="R1" s="28" t="s">
        <v>15</v>
      </c>
      <c r="S1" s="6" t="s">
        <v>16</v>
      </c>
      <c r="T1" s="6" t="s">
        <v>17</v>
      </c>
      <c r="U1" s="6" t="s">
        <v>18</v>
      </c>
      <c r="V1" s="7" t="s">
        <v>19</v>
      </c>
      <c r="AG1" s="9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s="14" customFormat="1" ht="15.75" customHeight="1">
      <c r="A2" s="10" t="s">
        <v>20</v>
      </c>
      <c r="B2" s="11" t="s">
        <v>21</v>
      </c>
      <c r="C2" s="11" t="s">
        <v>22</v>
      </c>
      <c r="D2" s="11" t="s">
        <v>23</v>
      </c>
      <c r="E2" s="11" t="s">
        <v>24</v>
      </c>
      <c r="F2" s="11" t="s">
        <v>24</v>
      </c>
      <c r="G2" s="11" t="s">
        <v>25</v>
      </c>
      <c r="H2" s="11" t="s">
        <v>26</v>
      </c>
      <c r="I2" s="11" t="s">
        <v>27</v>
      </c>
      <c r="J2" s="11" t="s">
        <v>26</v>
      </c>
      <c r="K2" s="11" t="s">
        <v>25</v>
      </c>
      <c r="L2" s="11" t="s">
        <v>23</v>
      </c>
      <c r="M2" s="11" t="s">
        <v>28</v>
      </c>
      <c r="N2" s="11" t="s">
        <v>29</v>
      </c>
      <c r="O2" s="11" t="s">
        <v>28</v>
      </c>
      <c r="P2" s="11" t="s">
        <v>26</v>
      </c>
      <c r="Q2" s="11" t="s">
        <v>27</v>
      </c>
      <c r="R2" s="11" t="s">
        <v>29</v>
      </c>
      <c r="S2" s="12" t="s">
        <v>30</v>
      </c>
      <c r="T2" s="12" t="s">
        <v>30</v>
      </c>
      <c r="U2" s="12" t="s">
        <v>30</v>
      </c>
      <c r="V2" s="13" t="s">
        <v>31</v>
      </c>
      <c r="AG2" s="15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14" customFormat="1" ht="15.75" customHeight="1">
      <c r="A3" s="16" t="s">
        <v>32</v>
      </c>
      <c r="B3" s="17">
        <v>30</v>
      </c>
      <c r="C3" s="17" t="s">
        <v>33</v>
      </c>
      <c r="D3" s="18">
        <v>0</v>
      </c>
      <c r="E3" s="18">
        <v>0</v>
      </c>
      <c r="F3" s="18">
        <v>0</v>
      </c>
      <c r="G3" s="18">
        <v>0</v>
      </c>
      <c r="H3" s="18">
        <v>0</v>
      </c>
      <c r="I3" s="18">
        <v>0</v>
      </c>
      <c r="J3" s="18">
        <v>0</v>
      </c>
      <c r="K3" s="18">
        <v>0</v>
      </c>
      <c r="L3" s="18">
        <v>0</v>
      </c>
      <c r="M3" s="18">
        <v>0</v>
      </c>
      <c r="N3" s="18">
        <v>0</v>
      </c>
      <c r="O3" s="18">
        <v>0</v>
      </c>
      <c r="P3" s="18">
        <v>0</v>
      </c>
      <c r="Q3" s="18">
        <v>0</v>
      </c>
      <c r="R3" s="18">
        <v>0</v>
      </c>
      <c r="S3" s="38">
        <v>30</v>
      </c>
      <c r="T3" s="35">
        <f aca="true" t="shared" si="0" ref="T3:T48">SUM(D3:R3)+S3</f>
        <v>30</v>
      </c>
      <c r="U3" s="40">
        <f aca="true" t="shared" si="1" ref="U3:U48">LARGE(D3:R3,1)+LARGE(D3:R3,2)+LARGE(D3:R3,3)+LARGE(D3:R3,4)+LARGE(D3:R3,5)+LARGE(D3:R3,6)+LARGE(D3:R3,7)+LARGE(D3:R3,8)+S3</f>
        <v>30</v>
      </c>
      <c r="V3" s="19">
        <f aca="true" t="shared" si="2" ref="V3:V48">COUNTIF(D3:R3,"&gt; 0")</f>
        <v>0</v>
      </c>
      <c r="AG3" s="15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s="14" customFormat="1" ht="15.75" customHeight="1">
      <c r="A4" s="16" t="s">
        <v>34</v>
      </c>
      <c r="B4" s="17">
        <v>36</v>
      </c>
      <c r="C4" s="17" t="s">
        <v>33</v>
      </c>
      <c r="D4" s="18">
        <v>0</v>
      </c>
      <c r="E4" s="18">
        <v>0</v>
      </c>
      <c r="F4" s="18">
        <v>0</v>
      </c>
      <c r="G4" s="18">
        <v>0</v>
      </c>
      <c r="H4" s="18">
        <v>0</v>
      </c>
      <c r="I4" s="18">
        <v>0</v>
      </c>
      <c r="J4" s="18">
        <v>0</v>
      </c>
      <c r="K4" s="18">
        <v>0</v>
      </c>
      <c r="L4" s="18">
        <v>0</v>
      </c>
      <c r="M4" s="18">
        <v>0</v>
      </c>
      <c r="N4" s="18">
        <v>0</v>
      </c>
      <c r="O4" s="18">
        <v>0</v>
      </c>
      <c r="P4" s="18">
        <v>0</v>
      </c>
      <c r="Q4" s="18">
        <v>0</v>
      </c>
      <c r="R4" s="18">
        <v>0</v>
      </c>
      <c r="S4" s="38">
        <v>0</v>
      </c>
      <c r="T4" s="35">
        <f t="shared" si="0"/>
        <v>0</v>
      </c>
      <c r="U4" s="40">
        <f t="shared" si="1"/>
        <v>0</v>
      </c>
      <c r="V4" s="19">
        <f t="shared" si="2"/>
        <v>0</v>
      </c>
      <c r="AG4" s="15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s="14" customFormat="1" ht="15.75" customHeight="1">
      <c r="A5" s="16" t="s">
        <v>114</v>
      </c>
      <c r="B5" s="17">
        <v>35</v>
      </c>
      <c r="C5" s="17" t="s">
        <v>33</v>
      </c>
      <c r="D5" s="18">
        <v>0</v>
      </c>
      <c r="E5" s="18">
        <v>0</v>
      </c>
      <c r="F5" s="18">
        <v>0</v>
      </c>
      <c r="G5" s="18">
        <v>0</v>
      </c>
      <c r="H5" s="18">
        <v>0</v>
      </c>
      <c r="I5" s="18">
        <v>0</v>
      </c>
      <c r="J5" s="18">
        <v>0</v>
      </c>
      <c r="K5" s="18">
        <v>0</v>
      </c>
      <c r="L5" s="18">
        <v>0</v>
      </c>
      <c r="M5" s="18">
        <v>0</v>
      </c>
      <c r="N5" s="18">
        <v>0</v>
      </c>
      <c r="O5" s="18">
        <v>0</v>
      </c>
      <c r="P5" s="18">
        <v>0</v>
      </c>
      <c r="Q5" s="18">
        <v>0</v>
      </c>
      <c r="R5" s="18">
        <v>0</v>
      </c>
      <c r="S5" s="38">
        <v>0</v>
      </c>
      <c r="T5" s="35">
        <f>SUM(D5:R5)+S5</f>
        <v>0</v>
      </c>
      <c r="U5" s="40">
        <f>LARGE(D5:R5,1)+LARGE(D5:R5,2)+LARGE(D5:R5,3)+LARGE(D5:R5,4)+LARGE(D5:R5,5)+LARGE(D5:R5,6)+LARGE(D5:R5,7)+LARGE(D5:R5,8)+S5</f>
        <v>0</v>
      </c>
      <c r="V5" s="19">
        <f>COUNTIF(D5:R5,"&gt; 0")</f>
        <v>0</v>
      </c>
      <c r="AG5" s="15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s="14" customFormat="1" ht="15.75" customHeight="1">
      <c r="A6" s="16" t="s">
        <v>118</v>
      </c>
      <c r="B6" s="17">
        <v>37</v>
      </c>
      <c r="C6" s="17" t="s">
        <v>33</v>
      </c>
      <c r="D6" s="18" t="s">
        <v>110</v>
      </c>
      <c r="E6" s="18" t="s">
        <v>110</v>
      </c>
      <c r="F6" s="18" t="s">
        <v>110</v>
      </c>
      <c r="G6" s="18" t="s">
        <v>110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  <c r="N6" s="18">
        <v>0</v>
      </c>
      <c r="O6" s="18">
        <v>0</v>
      </c>
      <c r="P6" s="18">
        <v>0</v>
      </c>
      <c r="Q6" s="18">
        <v>0</v>
      </c>
      <c r="R6" s="18">
        <v>0</v>
      </c>
      <c r="S6" s="38">
        <v>0</v>
      </c>
      <c r="T6" s="35">
        <f>SUM(D6:R6)+S6</f>
        <v>0</v>
      </c>
      <c r="U6" s="40">
        <f>LARGE(D6:R6,1)+LARGE(D6:R6,2)+LARGE(D6:R6,3)+LARGE(D6:R6,4)+LARGE(D6:R6,5)+LARGE(D6:R6,6)+LARGE(D6:R6,7)+LARGE(D6:R6,8)+S6</f>
        <v>0</v>
      </c>
      <c r="V6" s="19">
        <f>COUNTIF(D6:R6,"&gt; 0")</f>
        <v>0</v>
      </c>
      <c r="AG6" s="15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s="14" customFormat="1" ht="15.75" customHeight="1">
      <c r="A7" s="16" t="s">
        <v>115</v>
      </c>
      <c r="B7" s="17">
        <v>37</v>
      </c>
      <c r="C7" s="17" t="s">
        <v>33</v>
      </c>
      <c r="D7" s="18" t="s">
        <v>110</v>
      </c>
      <c r="E7" s="18" t="s">
        <v>110</v>
      </c>
      <c r="F7" s="18" t="s">
        <v>110</v>
      </c>
      <c r="G7" s="18" t="s">
        <v>110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38">
        <v>0</v>
      </c>
      <c r="T7" s="35">
        <f>SUM(D7:R7)+S7</f>
        <v>0</v>
      </c>
      <c r="U7" s="40">
        <f>LARGE(D7:R7,1)+LARGE(D7:R7,2)+LARGE(D7:R7,3)+LARGE(D7:R7,4)+LARGE(D7:R7,5)+LARGE(D7:R7,6)+LARGE(D7:R7,7)+LARGE(D7:R7,8)+S7</f>
        <v>0</v>
      </c>
      <c r="V7" s="19">
        <f>COUNTIF(D7:R7,"&gt; 0")</f>
        <v>0</v>
      </c>
      <c r="AG7" s="15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s="14" customFormat="1" ht="15.75" customHeight="1">
      <c r="A8" s="16" t="s">
        <v>35</v>
      </c>
      <c r="B8" s="17">
        <v>38</v>
      </c>
      <c r="C8" s="17" t="s">
        <v>33</v>
      </c>
      <c r="D8" s="18">
        <v>0</v>
      </c>
      <c r="E8" s="18">
        <v>50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38">
        <v>0</v>
      </c>
      <c r="T8" s="35">
        <f t="shared" si="0"/>
        <v>50</v>
      </c>
      <c r="U8" s="40">
        <f t="shared" si="1"/>
        <v>50</v>
      </c>
      <c r="V8" s="19">
        <f t="shared" si="2"/>
        <v>1</v>
      </c>
      <c r="AG8" s="15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s="14" customFormat="1" ht="15.75" customHeight="1">
      <c r="A9" s="16" t="s">
        <v>36</v>
      </c>
      <c r="B9" s="17">
        <v>25</v>
      </c>
      <c r="C9" s="17" t="s">
        <v>33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38">
        <v>45</v>
      </c>
      <c r="T9" s="35">
        <f t="shared" si="0"/>
        <v>45</v>
      </c>
      <c r="U9" s="40">
        <f t="shared" si="1"/>
        <v>45</v>
      </c>
      <c r="V9" s="19">
        <f t="shared" si="2"/>
        <v>0</v>
      </c>
      <c r="AG9" s="15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s="14" customFormat="1" ht="15.75" customHeight="1">
      <c r="A10" s="24" t="s">
        <v>37</v>
      </c>
      <c r="B10" s="21">
        <v>35</v>
      </c>
      <c r="C10" s="17" t="s">
        <v>33</v>
      </c>
      <c r="D10" s="18">
        <v>0</v>
      </c>
      <c r="E10" s="18">
        <v>0</v>
      </c>
      <c r="F10" s="18">
        <v>0</v>
      </c>
      <c r="G10" s="18">
        <v>0</v>
      </c>
      <c r="H10" s="18">
        <v>50</v>
      </c>
      <c r="I10" s="18">
        <v>0</v>
      </c>
      <c r="J10" s="18">
        <v>0</v>
      </c>
      <c r="K10" s="18">
        <v>30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38">
        <v>0</v>
      </c>
      <c r="T10" s="35">
        <f t="shared" si="0"/>
        <v>80</v>
      </c>
      <c r="U10" s="40">
        <f t="shared" si="1"/>
        <v>80</v>
      </c>
      <c r="V10" s="19">
        <f t="shared" si="2"/>
        <v>2</v>
      </c>
      <c r="AG10" s="15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s="14" customFormat="1" ht="15.75" customHeight="1">
      <c r="A11" s="24" t="s">
        <v>38</v>
      </c>
      <c r="B11" s="21">
        <v>23</v>
      </c>
      <c r="C11" s="17" t="s">
        <v>33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38">
        <v>0</v>
      </c>
      <c r="T11" s="35">
        <f t="shared" si="0"/>
        <v>0</v>
      </c>
      <c r="U11" s="40">
        <f t="shared" si="1"/>
        <v>0</v>
      </c>
      <c r="V11" s="19">
        <f t="shared" si="2"/>
        <v>0</v>
      </c>
      <c r="AG11" s="15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s="14" customFormat="1" ht="15.75" customHeight="1">
      <c r="A12" s="16" t="s">
        <v>39</v>
      </c>
      <c r="B12" s="17">
        <v>38</v>
      </c>
      <c r="C12" s="17" t="s">
        <v>33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38">
        <v>0</v>
      </c>
      <c r="T12" s="35">
        <f t="shared" si="0"/>
        <v>0</v>
      </c>
      <c r="U12" s="40">
        <f t="shared" si="1"/>
        <v>0</v>
      </c>
      <c r="V12" s="19">
        <f t="shared" si="2"/>
        <v>0</v>
      </c>
      <c r="AG12" s="15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s="14" customFormat="1" ht="15.75" customHeight="1">
      <c r="A13" s="16" t="s">
        <v>40</v>
      </c>
      <c r="B13" s="17">
        <v>33</v>
      </c>
      <c r="C13" s="17" t="s">
        <v>33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38">
        <v>0</v>
      </c>
      <c r="T13" s="35">
        <f t="shared" si="0"/>
        <v>0</v>
      </c>
      <c r="U13" s="40">
        <f t="shared" si="1"/>
        <v>0</v>
      </c>
      <c r="V13" s="19">
        <f t="shared" si="2"/>
        <v>0</v>
      </c>
      <c r="AG13" s="15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s="14" customFormat="1" ht="15.75" customHeight="1">
      <c r="A14" s="16" t="s">
        <v>41</v>
      </c>
      <c r="B14" s="17">
        <v>35</v>
      </c>
      <c r="C14" s="17" t="s">
        <v>33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38">
        <v>45</v>
      </c>
      <c r="T14" s="35">
        <f t="shared" si="0"/>
        <v>45</v>
      </c>
      <c r="U14" s="40">
        <f t="shared" si="1"/>
        <v>45</v>
      </c>
      <c r="V14" s="19">
        <f t="shared" si="2"/>
        <v>0</v>
      </c>
      <c r="AG14" s="15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s="14" customFormat="1" ht="15.75" customHeight="1">
      <c r="A15" s="16" t="s">
        <v>42</v>
      </c>
      <c r="B15" s="17">
        <v>31</v>
      </c>
      <c r="C15" s="17" t="s">
        <v>33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38">
        <v>45</v>
      </c>
      <c r="T15" s="35">
        <f t="shared" si="0"/>
        <v>45</v>
      </c>
      <c r="U15" s="40">
        <f t="shared" si="1"/>
        <v>45</v>
      </c>
      <c r="V15" s="19">
        <f t="shared" si="2"/>
        <v>0</v>
      </c>
      <c r="AG15" s="15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s="14" customFormat="1" ht="15.75" customHeight="1">
      <c r="A16" s="34" t="s">
        <v>43</v>
      </c>
      <c r="B16" s="17">
        <v>25</v>
      </c>
      <c r="C16" s="17" t="s">
        <v>33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38">
        <v>0</v>
      </c>
      <c r="T16" s="35">
        <f t="shared" si="0"/>
        <v>0</v>
      </c>
      <c r="U16" s="40">
        <f t="shared" si="1"/>
        <v>0</v>
      </c>
      <c r="V16" s="19">
        <f t="shared" si="2"/>
        <v>0</v>
      </c>
      <c r="AG16" s="15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s="14" customFormat="1" ht="15.75" customHeight="1">
      <c r="A17" s="24" t="s">
        <v>44</v>
      </c>
      <c r="B17" s="21">
        <v>23</v>
      </c>
      <c r="C17" s="17" t="s">
        <v>33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38">
        <v>45</v>
      </c>
      <c r="T17" s="35">
        <f t="shared" si="0"/>
        <v>45</v>
      </c>
      <c r="U17" s="40">
        <f t="shared" si="1"/>
        <v>45</v>
      </c>
      <c r="V17" s="19">
        <f t="shared" si="2"/>
        <v>0</v>
      </c>
      <c r="AG17" s="15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s="14" customFormat="1" ht="15.75" customHeight="1">
      <c r="A18" s="24" t="s">
        <v>119</v>
      </c>
      <c r="B18" s="21">
        <v>27</v>
      </c>
      <c r="C18" s="17" t="s">
        <v>33</v>
      </c>
      <c r="D18" s="18" t="s">
        <v>110</v>
      </c>
      <c r="E18" s="18" t="s">
        <v>110</v>
      </c>
      <c r="F18" s="18" t="s">
        <v>110</v>
      </c>
      <c r="G18" s="18" t="s">
        <v>110</v>
      </c>
      <c r="H18" s="18" t="s">
        <v>110</v>
      </c>
      <c r="I18" s="18" t="s">
        <v>110</v>
      </c>
      <c r="J18" s="18">
        <v>0</v>
      </c>
      <c r="K18" s="18">
        <v>50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38">
        <v>0</v>
      </c>
      <c r="T18" s="35">
        <f>SUM(D18:R18)+S18</f>
        <v>50</v>
      </c>
      <c r="U18" s="40">
        <f>LARGE(D18:R18,1)+LARGE(D18:R18,2)+LARGE(D18:R18,3)+LARGE(D18:R18,4)+LARGE(D18:R18,5)+LARGE(D18:R18,6)+LARGE(D18:R18,7)+LARGE(D18:R18,8)+S18</f>
        <v>50</v>
      </c>
      <c r="V18" s="19">
        <f>COUNTIF(D18:R18,"&gt; 0")</f>
        <v>1</v>
      </c>
      <c r="AG18" s="15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s="14" customFormat="1" ht="15.75" customHeight="1">
      <c r="A19" s="24" t="s">
        <v>113</v>
      </c>
      <c r="B19" s="21">
        <v>20</v>
      </c>
      <c r="C19" s="17" t="s">
        <v>33</v>
      </c>
      <c r="D19" s="18" t="s">
        <v>110</v>
      </c>
      <c r="E19" s="18" t="s">
        <v>110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38">
        <v>0</v>
      </c>
      <c r="T19" s="35">
        <f>SUM(D19:R19)+S19</f>
        <v>0</v>
      </c>
      <c r="U19" s="40">
        <f>LARGE(D19:R19,1)+LARGE(D19:R19,2)+LARGE(D19:R19,3)+LARGE(D19:R19,4)+LARGE(D19:R19,5)+LARGE(D19:R19,6)+LARGE(D19:R19,7)+LARGE(D19:R19,8)+S19</f>
        <v>0</v>
      </c>
      <c r="V19" s="19">
        <f>COUNTIF(D19:R19,"&gt; 0")</f>
        <v>0</v>
      </c>
      <c r="AG19" s="15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s="14" customFormat="1" ht="15.75" customHeight="1">
      <c r="A20" s="16" t="s">
        <v>102</v>
      </c>
      <c r="B20" s="17">
        <v>30</v>
      </c>
      <c r="C20" s="17" t="s">
        <v>33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50</v>
      </c>
      <c r="S20" s="38">
        <v>15</v>
      </c>
      <c r="T20" s="35">
        <f t="shared" si="0"/>
        <v>65</v>
      </c>
      <c r="U20" s="40">
        <f t="shared" si="1"/>
        <v>65</v>
      </c>
      <c r="V20" s="19">
        <f t="shared" si="2"/>
        <v>1</v>
      </c>
      <c r="AG20" s="15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14" customFormat="1" ht="15.75" customHeight="1">
      <c r="A21" s="16" t="s">
        <v>45</v>
      </c>
      <c r="B21" s="17">
        <v>33</v>
      </c>
      <c r="C21" s="17" t="s">
        <v>33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40</v>
      </c>
      <c r="L21" s="18">
        <v>0</v>
      </c>
      <c r="M21" s="18">
        <v>0</v>
      </c>
      <c r="N21" s="18">
        <v>50</v>
      </c>
      <c r="O21" s="18">
        <v>0</v>
      </c>
      <c r="P21" s="18">
        <v>0</v>
      </c>
      <c r="Q21" s="18">
        <v>0</v>
      </c>
      <c r="R21" s="18">
        <v>40</v>
      </c>
      <c r="S21" s="38">
        <v>0</v>
      </c>
      <c r="T21" s="35">
        <f t="shared" si="0"/>
        <v>130</v>
      </c>
      <c r="U21" s="42">
        <f t="shared" si="1"/>
        <v>130</v>
      </c>
      <c r="V21" s="19">
        <f t="shared" si="2"/>
        <v>3</v>
      </c>
      <c r="AG21" s="15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14" customFormat="1" ht="15.75" customHeight="1">
      <c r="A22" s="16" t="s">
        <v>46</v>
      </c>
      <c r="B22" s="18">
        <v>49</v>
      </c>
      <c r="C22" s="18" t="s">
        <v>47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40</v>
      </c>
      <c r="Q22" s="23">
        <v>0</v>
      </c>
      <c r="R22" s="23">
        <v>0</v>
      </c>
      <c r="S22" s="38">
        <v>30</v>
      </c>
      <c r="T22" s="35">
        <f t="shared" si="0"/>
        <v>70</v>
      </c>
      <c r="U22" s="40">
        <f t="shared" si="1"/>
        <v>70</v>
      </c>
      <c r="V22" s="19">
        <f t="shared" si="2"/>
        <v>1</v>
      </c>
      <c r="AG22" s="15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s="30" customFormat="1" ht="15.75" customHeight="1">
      <c r="A23" s="24" t="s">
        <v>48</v>
      </c>
      <c r="B23" s="29">
        <v>40</v>
      </c>
      <c r="C23" s="18" t="s">
        <v>47</v>
      </c>
      <c r="D23" s="32">
        <v>0</v>
      </c>
      <c r="E23" s="33">
        <v>0</v>
      </c>
      <c r="F23" s="33">
        <v>0</v>
      </c>
      <c r="G23" s="33">
        <v>0</v>
      </c>
      <c r="H23" s="33">
        <v>0</v>
      </c>
      <c r="I23" s="33">
        <v>40</v>
      </c>
      <c r="J23" s="33">
        <v>20</v>
      </c>
      <c r="K23" s="33">
        <v>0</v>
      </c>
      <c r="L23" s="33">
        <v>0</v>
      </c>
      <c r="M23" s="33">
        <v>0</v>
      </c>
      <c r="N23" s="33">
        <v>40</v>
      </c>
      <c r="O23" s="33">
        <v>50</v>
      </c>
      <c r="P23" s="33">
        <v>0</v>
      </c>
      <c r="Q23" s="33">
        <v>0</v>
      </c>
      <c r="R23" s="33">
        <v>0</v>
      </c>
      <c r="S23" s="39">
        <v>45</v>
      </c>
      <c r="T23" s="36">
        <f t="shared" si="0"/>
        <v>195</v>
      </c>
      <c r="U23" s="41">
        <f t="shared" si="1"/>
        <v>195</v>
      </c>
      <c r="V23" s="19">
        <f t="shared" si="2"/>
        <v>4</v>
      </c>
      <c r="AG23" s="15"/>
      <c r="IM23" s="31"/>
      <c r="IN23" s="31"/>
      <c r="IO23" s="31"/>
      <c r="IP23" s="31"/>
      <c r="IQ23" s="31"/>
      <c r="IR23" s="31"/>
      <c r="IS23" s="31"/>
      <c r="IT23" s="31"/>
      <c r="IU23" s="31"/>
      <c r="IV23" s="31"/>
    </row>
    <row r="24" spans="1:256" s="14" customFormat="1" ht="15.75" customHeight="1">
      <c r="A24" s="16" t="s">
        <v>49</v>
      </c>
      <c r="B24" s="18">
        <v>42</v>
      </c>
      <c r="C24" s="18" t="s">
        <v>47</v>
      </c>
      <c r="D24" s="23">
        <v>0</v>
      </c>
      <c r="E24" s="23">
        <v>0</v>
      </c>
      <c r="F24" s="23">
        <v>0</v>
      </c>
      <c r="G24" s="23">
        <v>0</v>
      </c>
      <c r="H24" s="23">
        <v>50</v>
      </c>
      <c r="I24" s="23">
        <v>0</v>
      </c>
      <c r="J24" s="23">
        <v>0</v>
      </c>
      <c r="K24" s="23">
        <v>50</v>
      </c>
      <c r="L24" s="23">
        <v>0</v>
      </c>
      <c r="M24" s="23">
        <v>0</v>
      </c>
      <c r="N24" s="23">
        <v>0</v>
      </c>
      <c r="O24" s="23">
        <v>0</v>
      </c>
      <c r="P24" s="23">
        <v>50</v>
      </c>
      <c r="Q24" s="23">
        <v>0</v>
      </c>
      <c r="R24" s="23">
        <v>0</v>
      </c>
      <c r="S24" s="38">
        <v>0</v>
      </c>
      <c r="T24" s="35">
        <f t="shared" si="0"/>
        <v>150</v>
      </c>
      <c r="U24" s="40">
        <f t="shared" si="1"/>
        <v>150</v>
      </c>
      <c r="V24" s="19">
        <f t="shared" si="2"/>
        <v>3</v>
      </c>
      <c r="AG24" s="15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s="14" customFormat="1" ht="15.75" customHeight="1">
      <c r="A25" s="16" t="s">
        <v>105</v>
      </c>
      <c r="B25" s="18">
        <v>47</v>
      </c>
      <c r="C25" s="18" t="s">
        <v>47</v>
      </c>
      <c r="D25" s="32">
        <v>0</v>
      </c>
      <c r="E25" s="32">
        <v>50</v>
      </c>
      <c r="F25" s="32">
        <v>0</v>
      </c>
      <c r="G25" s="32">
        <v>0</v>
      </c>
      <c r="H25" s="32">
        <v>40</v>
      </c>
      <c r="I25" s="32">
        <v>0</v>
      </c>
      <c r="J25" s="32">
        <v>30</v>
      </c>
      <c r="K25" s="32">
        <v>0</v>
      </c>
      <c r="L25" s="32">
        <v>40</v>
      </c>
      <c r="M25" s="32">
        <v>0</v>
      </c>
      <c r="N25" s="32">
        <v>0</v>
      </c>
      <c r="O25" s="32">
        <v>0</v>
      </c>
      <c r="P25" s="32">
        <v>20</v>
      </c>
      <c r="Q25" s="32">
        <v>50</v>
      </c>
      <c r="R25" s="32">
        <v>0</v>
      </c>
      <c r="S25" s="38">
        <v>15</v>
      </c>
      <c r="T25" s="35">
        <f>SUM(D25:R25)+S25</f>
        <v>245</v>
      </c>
      <c r="U25" s="42">
        <f>LARGE(D25:R25,1)+LARGE(D25:R25,2)+LARGE(D25:R25,3)+LARGE(D25:R25,4)+LARGE(D25:R25,5)+LARGE(D25:R25,6)+LARGE(D25:R25,7)+LARGE(D25:R25,8)+S25</f>
        <v>245</v>
      </c>
      <c r="V25" s="19">
        <f>COUNTIF(D25:R25,"&gt; 0")</f>
        <v>6</v>
      </c>
      <c r="AG25" s="15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s="14" customFormat="1" ht="15.75" customHeight="1">
      <c r="A26" s="16" t="s">
        <v>112</v>
      </c>
      <c r="B26" s="18">
        <v>48</v>
      </c>
      <c r="C26" s="18" t="s">
        <v>47</v>
      </c>
      <c r="D26" s="23" t="s">
        <v>110</v>
      </c>
      <c r="E26" s="23" t="s">
        <v>110</v>
      </c>
      <c r="F26" s="23">
        <v>0</v>
      </c>
      <c r="G26" s="23">
        <v>0</v>
      </c>
      <c r="H26" s="23">
        <v>0</v>
      </c>
      <c r="I26" s="23">
        <v>0</v>
      </c>
      <c r="J26" s="23">
        <v>50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38">
        <v>0</v>
      </c>
      <c r="T26" s="35">
        <f>SUM(D26:R26)+S26</f>
        <v>50</v>
      </c>
      <c r="U26" s="40">
        <f>LARGE(D26:R26,1)+LARGE(D26:R26,2)+LARGE(D26:R26,3)+LARGE(D26:R26,4)+LARGE(D26:R26,5)+LARGE(D26:R26,6)+LARGE(D26:R26,7)+LARGE(D26:R26,8)+S26</f>
        <v>50</v>
      </c>
      <c r="V26" s="19">
        <f>COUNTIF(D26:R26,"&gt; 0")</f>
        <v>1</v>
      </c>
      <c r="AG26" s="15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s="14" customFormat="1" ht="15.75" customHeight="1">
      <c r="A27" s="16" t="s">
        <v>50</v>
      </c>
      <c r="B27" s="18">
        <v>47</v>
      </c>
      <c r="C27" s="18" t="s">
        <v>47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38">
        <v>30</v>
      </c>
      <c r="T27" s="35">
        <f t="shared" si="0"/>
        <v>30</v>
      </c>
      <c r="U27" s="40">
        <f t="shared" si="1"/>
        <v>30</v>
      </c>
      <c r="V27" s="19">
        <f t="shared" si="2"/>
        <v>0</v>
      </c>
      <c r="AG27" s="15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s="14" customFormat="1" ht="15.75" customHeight="1">
      <c r="A28" s="16" t="s">
        <v>111</v>
      </c>
      <c r="B28" s="18">
        <v>41</v>
      </c>
      <c r="C28" s="18" t="s">
        <v>47</v>
      </c>
      <c r="D28" s="23" t="s">
        <v>110</v>
      </c>
      <c r="E28" s="23" t="s">
        <v>110</v>
      </c>
      <c r="F28" s="23" t="s">
        <v>110</v>
      </c>
      <c r="G28" s="23">
        <v>0</v>
      </c>
      <c r="H28" s="23">
        <v>0</v>
      </c>
      <c r="I28" s="23">
        <v>50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38">
        <v>0</v>
      </c>
      <c r="T28" s="35">
        <f>SUM(D28:R28)+S28</f>
        <v>50</v>
      </c>
      <c r="U28" s="40">
        <f>LARGE(D28:R28,1)+LARGE(D28:R28,2)+LARGE(D28:R28,3)+LARGE(D28:R28,4)+LARGE(D28:R28,5)+LARGE(D28:R28,6)+LARGE(D28:R28,7)+LARGE(D28:R28,8)+S28</f>
        <v>50</v>
      </c>
      <c r="V28" s="19">
        <f>COUNTIF(D28:R28,"&gt; 0")</f>
        <v>1</v>
      </c>
      <c r="AG28" s="15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s="14" customFormat="1" ht="15.75" customHeight="1">
      <c r="A29" s="24" t="s">
        <v>51</v>
      </c>
      <c r="B29" s="29">
        <v>48</v>
      </c>
      <c r="C29" s="18" t="s">
        <v>47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38">
        <v>45</v>
      </c>
      <c r="T29" s="35">
        <f t="shared" si="0"/>
        <v>45</v>
      </c>
      <c r="U29" s="40">
        <f t="shared" si="1"/>
        <v>45</v>
      </c>
      <c r="V29" s="19">
        <f t="shared" si="2"/>
        <v>0</v>
      </c>
      <c r="AG29" s="15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14" customFormat="1" ht="15.75" customHeight="1">
      <c r="A30" s="24" t="s">
        <v>106</v>
      </c>
      <c r="B30" s="29">
        <v>42</v>
      </c>
      <c r="C30" s="18" t="s">
        <v>47</v>
      </c>
      <c r="D30" s="32">
        <v>0</v>
      </c>
      <c r="E30" s="32">
        <v>0</v>
      </c>
      <c r="F30" s="32">
        <v>0</v>
      </c>
      <c r="G30" s="32">
        <v>50</v>
      </c>
      <c r="H30" s="32">
        <v>0</v>
      </c>
      <c r="I30" s="32">
        <v>0</v>
      </c>
      <c r="J30" s="32">
        <v>40</v>
      </c>
      <c r="K30" s="32">
        <v>40</v>
      </c>
      <c r="L30" s="32">
        <v>50</v>
      </c>
      <c r="M30" s="32">
        <v>50</v>
      </c>
      <c r="N30" s="32">
        <v>50</v>
      </c>
      <c r="O30" s="32">
        <v>0</v>
      </c>
      <c r="P30" s="32">
        <v>30</v>
      </c>
      <c r="Q30" s="32">
        <v>0</v>
      </c>
      <c r="R30" s="32">
        <v>0</v>
      </c>
      <c r="S30" s="38">
        <v>15</v>
      </c>
      <c r="T30" s="35">
        <f>SUM(D30:R30)+S30</f>
        <v>325</v>
      </c>
      <c r="U30" s="40">
        <f>LARGE(D30:R30,1)+LARGE(D30:R30,2)+LARGE(D30:R30,3)+LARGE(D30:R30,4)+LARGE(D30:R30,5)+LARGE(D30:R30,6)+LARGE(D30:R30,7)+LARGE(D30:R30,8)+S30</f>
        <v>325</v>
      </c>
      <c r="V30" s="19">
        <f>COUNTIF(D30:R30,"&gt; 0")</f>
        <v>7</v>
      </c>
      <c r="AG30" s="15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14" customFormat="1" ht="15.75" customHeight="1">
      <c r="A31" s="24" t="s">
        <v>52</v>
      </c>
      <c r="B31" s="29">
        <v>45</v>
      </c>
      <c r="C31" s="18" t="s">
        <v>47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38">
        <v>0</v>
      </c>
      <c r="T31" s="35">
        <f t="shared" si="0"/>
        <v>0</v>
      </c>
      <c r="U31" s="40">
        <f t="shared" si="1"/>
        <v>0</v>
      </c>
      <c r="V31" s="19">
        <f t="shared" si="2"/>
        <v>0</v>
      </c>
      <c r="AG31" s="15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14" customFormat="1" ht="15.75" customHeight="1">
      <c r="A32" s="24" t="s">
        <v>103</v>
      </c>
      <c r="B32" s="21">
        <v>64</v>
      </c>
      <c r="C32" s="17" t="s">
        <v>54</v>
      </c>
      <c r="D32" s="18">
        <v>0</v>
      </c>
      <c r="E32" s="18">
        <v>40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38">
        <v>0</v>
      </c>
      <c r="T32" s="35">
        <f>SUM(D32:R32)+S32</f>
        <v>40</v>
      </c>
      <c r="U32" s="40">
        <f>LARGE(D32:R32,1)+LARGE(D32:R32,2)+LARGE(D32:R32,3)+LARGE(D32:R32,4)+LARGE(D32:R32,5)+LARGE(D32:R32,6)+LARGE(D32:R32,7)+LARGE(D32:R32,8)+S32</f>
        <v>40</v>
      </c>
      <c r="V32" s="19">
        <f>COUNTIF(D32:R32,"&gt; 0")</f>
        <v>1</v>
      </c>
      <c r="AG32" s="15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14" customFormat="1" ht="15.75" customHeight="1">
      <c r="A33" s="24" t="s">
        <v>53</v>
      </c>
      <c r="B33" s="21">
        <v>52</v>
      </c>
      <c r="C33" s="17" t="s">
        <v>54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50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40</v>
      </c>
      <c r="Q33" s="18">
        <v>0</v>
      </c>
      <c r="R33" s="18">
        <v>50</v>
      </c>
      <c r="S33" s="38">
        <v>15</v>
      </c>
      <c r="T33" s="35">
        <f t="shared" si="0"/>
        <v>155</v>
      </c>
      <c r="U33" s="42">
        <f t="shared" si="1"/>
        <v>155</v>
      </c>
      <c r="V33" s="19">
        <f t="shared" si="2"/>
        <v>3</v>
      </c>
      <c r="AG33" s="15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s="14" customFormat="1" ht="15.75" customHeight="1">
      <c r="A34" s="24" t="s">
        <v>55</v>
      </c>
      <c r="B34" s="21">
        <v>50</v>
      </c>
      <c r="C34" s="17" t="s">
        <v>54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38">
        <v>0</v>
      </c>
      <c r="T34" s="35">
        <f t="shared" si="0"/>
        <v>0</v>
      </c>
      <c r="U34" s="40">
        <f t="shared" si="1"/>
        <v>0</v>
      </c>
      <c r="V34" s="19">
        <f t="shared" si="2"/>
        <v>0</v>
      </c>
      <c r="AG34" s="15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s="14" customFormat="1" ht="15.75" customHeight="1">
      <c r="A35" s="24" t="s">
        <v>56</v>
      </c>
      <c r="B35" s="21">
        <v>54</v>
      </c>
      <c r="C35" s="17" t="s">
        <v>54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38">
        <v>15</v>
      </c>
      <c r="T35" s="35">
        <f t="shared" si="0"/>
        <v>15</v>
      </c>
      <c r="U35" s="40">
        <f t="shared" si="1"/>
        <v>15</v>
      </c>
      <c r="V35" s="19">
        <f t="shared" si="2"/>
        <v>0</v>
      </c>
      <c r="AG35" s="15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s="14" customFormat="1" ht="15.75" customHeight="1">
      <c r="A36" s="16" t="s">
        <v>57</v>
      </c>
      <c r="B36" s="17">
        <v>51</v>
      </c>
      <c r="C36" s="17" t="s">
        <v>54</v>
      </c>
      <c r="D36" s="18">
        <v>0</v>
      </c>
      <c r="E36" s="18">
        <v>50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38">
        <v>15</v>
      </c>
      <c r="T36" s="35">
        <f t="shared" si="0"/>
        <v>65</v>
      </c>
      <c r="U36" s="40">
        <f t="shared" si="1"/>
        <v>65</v>
      </c>
      <c r="V36" s="19">
        <f t="shared" si="2"/>
        <v>1</v>
      </c>
      <c r="AG36" s="15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s="14" customFormat="1" ht="15.75" customHeight="1">
      <c r="A37" s="24" t="s">
        <v>58</v>
      </c>
      <c r="B37" s="21">
        <v>68</v>
      </c>
      <c r="C37" s="17" t="s">
        <v>54</v>
      </c>
      <c r="D37" s="18">
        <v>0</v>
      </c>
      <c r="E37" s="18">
        <v>0</v>
      </c>
      <c r="F37" s="18">
        <v>0</v>
      </c>
      <c r="G37" s="18">
        <v>50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38">
        <v>0</v>
      </c>
      <c r="T37" s="35">
        <f t="shared" si="0"/>
        <v>50</v>
      </c>
      <c r="U37" s="40">
        <f t="shared" si="1"/>
        <v>50</v>
      </c>
      <c r="V37" s="19">
        <f t="shared" si="2"/>
        <v>1</v>
      </c>
      <c r="AG37" s="15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s="14" customFormat="1" ht="15.75" customHeight="1">
      <c r="A38" s="24" t="s">
        <v>116</v>
      </c>
      <c r="B38" s="21">
        <v>51</v>
      </c>
      <c r="C38" s="17" t="s">
        <v>54</v>
      </c>
      <c r="D38" s="18" t="s">
        <v>110</v>
      </c>
      <c r="E38" s="18" t="s">
        <v>110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38">
        <v>0</v>
      </c>
      <c r="T38" s="35">
        <f>SUM(D38:R38)+S38</f>
        <v>0</v>
      </c>
      <c r="U38" s="40">
        <f>LARGE(D38:R38,1)+LARGE(D38:R38,2)+LARGE(D38:R38,3)+LARGE(D38:R38,4)+LARGE(D38:R38,5)+LARGE(D38:R38,6)+LARGE(D38:R38,7)+LARGE(D38:R38,8)+S38</f>
        <v>0</v>
      </c>
      <c r="V38" s="19">
        <f>COUNTIF(D38:R38,"&gt; 0")</f>
        <v>0</v>
      </c>
      <c r="AG38" s="15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s="14" customFormat="1" ht="15.75" customHeight="1">
      <c r="A39" s="24" t="s">
        <v>104</v>
      </c>
      <c r="B39" s="21">
        <v>53</v>
      </c>
      <c r="C39" s="17" t="s">
        <v>54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38">
        <v>0</v>
      </c>
      <c r="T39" s="35">
        <f>SUM(D39:R39)+S39</f>
        <v>0</v>
      </c>
      <c r="U39" s="40">
        <f>LARGE(D39:R39,1)+LARGE(D39:R39,2)+LARGE(D39:R39,3)+LARGE(D39:R39,4)+LARGE(D39:R39,5)+LARGE(D39:R39,6)+LARGE(D39:R39,7)+LARGE(D39:R39,8)+S39</f>
        <v>0</v>
      </c>
      <c r="V39" s="19">
        <f>COUNTIF(D39:R39,"&gt; 0")</f>
        <v>0</v>
      </c>
      <c r="AG39" s="15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s="14" customFormat="1" ht="15.75" customHeight="1">
      <c r="A40" s="24" t="s">
        <v>59</v>
      </c>
      <c r="B40" s="21">
        <v>59</v>
      </c>
      <c r="C40" s="17" t="s">
        <v>54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50</v>
      </c>
      <c r="P40" s="18">
        <v>50</v>
      </c>
      <c r="Q40" s="18">
        <v>0</v>
      </c>
      <c r="R40" s="18">
        <v>40</v>
      </c>
      <c r="S40" s="38">
        <v>0</v>
      </c>
      <c r="T40" s="35">
        <f t="shared" si="0"/>
        <v>140</v>
      </c>
      <c r="U40" s="40">
        <f t="shared" si="1"/>
        <v>140</v>
      </c>
      <c r="V40" s="19">
        <f t="shared" si="2"/>
        <v>3</v>
      </c>
      <c r="AG40" s="15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s="14" customFormat="1" ht="15.75" customHeight="1">
      <c r="A41" s="24" t="s">
        <v>60</v>
      </c>
      <c r="B41" s="21">
        <v>39</v>
      </c>
      <c r="C41" s="17" t="s">
        <v>61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  <c r="S41" s="38">
        <v>45</v>
      </c>
      <c r="T41" s="35">
        <f t="shared" si="0"/>
        <v>45</v>
      </c>
      <c r="U41" s="40">
        <f t="shared" si="1"/>
        <v>45</v>
      </c>
      <c r="V41" s="19">
        <f t="shared" si="2"/>
        <v>0</v>
      </c>
      <c r="AG41" s="15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s="14" customFormat="1" ht="15.75" customHeight="1">
      <c r="A42" s="24" t="s">
        <v>107</v>
      </c>
      <c r="B42" s="29">
        <v>33</v>
      </c>
      <c r="C42" s="18" t="s">
        <v>61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  <c r="Q42" s="23">
        <v>0</v>
      </c>
      <c r="R42" s="23">
        <v>0</v>
      </c>
      <c r="S42" s="38">
        <v>0</v>
      </c>
      <c r="T42" s="35">
        <f>SUM(D42:R42)+S42</f>
        <v>0</v>
      </c>
      <c r="U42" s="40">
        <f>LARGE(D42:R42,1)+LARGE(D42:R42,2)+LARGE(D42:R42,3)+LARGE(D42:R42,4)+LARGE(D42:R42,5)+LARGE(D42:R42,6)+LARGE(D42:R42,7)+LARGE(D42:R42,8)+S42</f>
        <v>0</v>
      </c>
      <c r="V42" s="19">
        <f>COUNTIF(D42:R42,"&gt; 0")</f>
        <v>0</v>
      </c>
      <c r="AG42" s="15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s="14" customFormat="1" ht="15.75" customHeight="1">
      <c r="A43" s="24" t="s">
        <v>62</v>
      </c>
      <c r="B43" s="29">
        <v>35</v>
      </c>
      <c r="C43" s="18" t="s">
        <v>61</v>
      </c>
      <c r="D43" s="32">
        <v>0</v>
      </c>
      <c r="E43" s="32">
        <v>50</v>
      </c>
      <c r="F43" s="32">
        <v>0</v>
      </c>
      <c r="G43" s="32">
        <v>20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50</v>
      </c>
      <c r="N43" s="32">
        <v>0</v>
      </c>
      <c r="O43" s="32">
        <v>0</v>
      </c>
      <c r="P43" s="32">
        <v>0</v>
      </c>
      <c r="Q43" s="32">
        <v>5</v>
      </c>
      <c r="R43" s="32">
        <v>40</v>
      </c>
      <c r="S43" s="38">
        <v>45</v>
      </c>
      <c r="T43" s="35">
        <f t="shared" si="0"/>
        <v>210</v>
      </c>
      <c r="U43" s="40">
        <f t="shared" si="1"/>
        <v>210</v>
      </c>
      <c r="V43" s="19">
        <f t="shared" si="2"/>
        <v>5</v>
      </c>
      <c r="AG43" s="15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s="14" customFormat="1" ht="15.75" customHeight="1">
      <c r="A44" s="24" t="s">
        <v>117</v>
      </c>
      <c r="B44" s="29">
        <v>39</v>
      </c>
      <c r="C44" s="18" t="s">
        <v>61</v>
      </c>
      <c r="D44" s="32" t="s">
        <v>110</v>
      </c>
      <c r="E44" s="32" t="s">
        <v>110</v>
      </c>
      <c r="F44" s="32" t="s">
        <v>110</v>
      </c>
      <c r="G44" s="32" t="s">
        <v>110</v>
      </c>
      <c r="H44" s="32" t="s">
        <v>110</v>
      </c>
      <c r="I44" s="32">
        <v>0</v>
      </c>
      <c r="J44" s="32">
        <v>0</v>
      </c>
      <c r="K44" s="32">
        <v>40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50</v>
      </c>
      <c r="R44" s="32">
        <v>0</v>
      </c>
      <c r="S44" s="38">
        <v>0</v>
      </c>
      <c r="T44" s="35">
        <f>SUM(D44:R44)+S44</f>
        <v>90</v>
      </c>
      <c r="U44" s="40">
        <f>LARGE(D44:R44,1)+LARGE(D44:R44,2)+LARGE(D44:R44,3)+LARGE(D44:R44,4)+LARGE(D44:R44,5)+LARGE(D44:R44,6)+LARGE(D44:R44,7)+LARGE(D44:R44,8)+S44</f>
        <v>90</v>
      </c>
      <c r="V44" s="19">
        <f>COUNTIF(D44:R44,"&gt; 0")</f>
        <v>2</v>
      </c>
      <c r="AG44" s="15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s="14" customFormat="1" ht="15.75" customHeight="1">
      <c r="A45" s="24" t="s">
        <v>63</v>
      </c>
      <c r="B45" s="29">
        <v>33</v>
      </c>
      <c r="C45" s="18" t="s">
        <v>61</v>
      </c>
      <c r="D45" s="32">
        <v>0</v>
      </c>
      <c r="E45" s="32">
        <v>40</v>
      </c>
      <c r="F45" s="32">
        <v>0</v>
      </c>
      <c r="G45" s="32">
        <v>30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38">
        <v>0</v>
      </c>
      <c r="T45" s="35">
        <f t="shared" si="0"/>
        <v>70</v>
      </c>
      <c r="U45" s="40">
        <f t="shared" si="1"/>
        <v>70</v>
      </c>
      <c r="V45" s="19">
        <f t="shared" si="2"/>
        <v>2</v>
      </c>
      <c r="AG45" s="15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s="14" customFormat="1" ht="15.75" customHeight="1">
      <c r="A46" s="24" t="s">
        <v>64</v>
      </c>
      <c r="B46" s="29">
        <v>28</v>
      </c>
      <c r="C46" s="18" t="s">
        <v>61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S46" s="38">
        <v>30</v>
      </c>
      <c r="T46" s="35">
        <f t="shared" si="0"/>
        <v>30</v>
      </c>
      <c r="U46" s="40">
        <f t="shared" si="1"/>
        <v>30</v>
      </c>
      <c r="V46" s="19">
        <f t="shared" si="2"/>
        <v>0</v>
      </c>
      <c r="AG46" s="15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s="14" customFormat="1" ht="15.75" customHeight="1">
      <c r="A47" s="34" t="s">
        <v>65</v>
      </c>
      <c r="B47" s="29">
        <v>30</v>
      </c>
      <c r="C47" s="18" t="s">
        <v>61</v>
      </c>
      <c r="D47" s="32">
        <v>0</v>
      </c>
      <c r="E47" s="32">
        <v>0</v>
      </c>
      <c r="F47" s="32">
        <v>0</v>
      </c>
      <c r="G47" s="32">
        <v>0</v>
      </c>
      <c r="H47" s="32">
        <v>50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50</v>
      </c>
      <c r="Q47" s="32">
        <v>0</v>
      </c>
      <c r="R47" s="32">
        <v>0</v>
      </c>
      <c r="S47" s="38">
        <v>0</v>
      </c>
      <c r="T47" s="35">
        <f t="shared" si="0"/>
        <v>100</v>
      </c>
      <c r="U47" s="40">
        <f t="shared" si="1"/>
        <v>100</v>
      </c>
      <c r="V47" s="19">
        <f t="shared" si="2"/>
        <v>2</v>
      </c>
      <c r="AG47" s="15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s="14" customFormat="1" ht="15.75" customHeight="1">
      <c r="A48" s="24" t="s">
        <v>66</v>
      </c>
      <c r="B48" s="29">
        <v>34</v>
      </c>
      <c r="C48" s="18" t="s">
        <v>61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8">
        <v>0</v>
      </c>
      <c r="T48" s="35">
        <f t="shared" si="0"/>
        <v>0</v>
      </c>
      <c r="U48" s="40">
        <f t="shared" si="1"/>
        <v>0</v>
      </c>
      <c r="V48" s="19">
        <f t="shared" si="2"/>
        <v>0</v>
      </c>
      <c r="AG48" s="15"/>
      <c r="IM48" s="4"/>
      <c r="IN48" s="4"/>
      <c r="IO48" s="4"/>
      <c r="IP48" s="4"/>
      <c r="IQ48" s="4"/>
      <c r="IR48" s="4"/>
      <c r="IS48" s="4"/>
      <c r="IT48" s="4"/>
      <c r="IU48" s="4"/>
      <c r="IV48" s="4"/>
    </row>
    <row r="49" spans="1:256" s="14" customFormat="1" ht="15.75" customHeight="1">
      <c r="A49" s="24" t="s">
        <v>67</v>
      </c>
      <c r="B49" s="29">
        <v>39</v>
      </c>
      <c r="C49" s="18" t="s">
        <v>61</v>
      </c>
      <c r="D49" s="32">
        <v>0</v>
      </c>
      <c r="E49" s="32">
        <v>0</v>
      </c>
      <c r="F49" s="32">
        <v>0</v>
      </c>
      <c r="G49" s="32">
        <v>40</v>
      </c>
      <c r="H49" s="32">
        <v>0</v>
      </c>
      <c r="I49" s="32">
        <v>0</v>
      </c>
      <c r="J49" s="32">
        <v>50</v>
      </c>
      <c r="K49" s="32">
        <v>0</v>
      </c>
      <c r="L49" s="32">
        <v>50</v>
      </c>
      <c r="M49" s="32">
        <v>0</v>
      </c>
      <c r="N49" s="32">
        <v>50</v>
      </c>
      <c r="O49" s="32">
        <v>50</v>
      </c>
      <c r="P49" s="32">
        <v>40</v>
      </c>
      <c r="Q49" s="32">
        <v>0</v>
      </c>
      <c r="R49" s="32">
        <v>50</v>
      </c>
      <c r="S49" s="38">
        <v>0</v>
      </c>
      <c r="T49" s="35">
        <f aca="true" t="shared" si="3" ref="T49:T79">SUM(D49:R49)+S49</f>
        <v>330</v>
      </c>
      <c r="U49" s="42">
        <f aca="true" t="shared" si="4" ref="U49:U79">LARGE(D49:R49,1)+LARGE(D49:R49,2)+LARGE(D49:R49,3)+LARGE(D49:R49,4)+LARGE(D49:R49,5)+LARGE(D49:R49,6)+LARGE(D49:R49,7)+LARGE(D49:R49,8)+S49</f>
        <v>330</v>
      </c>
      <c r="V49" s="19">
        <f aca="true" t="shared" si="5" ref="V49:V79">COUNTIF(D49:R49,"&gt; 0")</f>
        <v>7</v>
      </c>
      <c r="AG49" s="15"/>
      <c r="IM49" s="4"/>
      <c r="IN49" s="4"/>
      <c r="IO49" s="4"/>
      <c r="IP49" s="4"/>
      <c r="IQ49" s="4"/>
      <c r="IR49" s="4"/>
      <c r="IS49" s="4"/>
      <c r="IT49" s="4"/>
      <c r="IU49" s="4"/>
      <c r="IV49" s="4"/>
    </row>
    <row r="50" spans="1:256" s="14" customFormat="1" ht="15.75" customHeight="1">
      <c r="A50" s="24" t="s">
        <v>108</v>
      </c>
      <c r="B50" s="29">
        <v>37</v>
      </c>
      <c r="C50" s="18" t="s">
        <v>61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8">
        <v>0</v>
      </c>
      <c r="T50" s="35">
        <f>SUM(D50:R50)+S50</f>
        <v>0</v>
      </c>
      <c r="U50" s="40">
        <f>LARGE(D50:R50,1)+LARGE(D50:R50,2)+LARGE(D50:R50,3)+LARGE(D50:R50,4)+LARGE(D50:R50,5)+LARGE(D50:R50,6)+LARGE(D50:R50,7)+LARGE(D50:R50,8)+S50</f>
        <v>0</v>
      </c>
      <c r="V50" s="19">
        <f>COUNTIF(D50:R50,"&gt; 0")</f>
        <v>0</v>
      </c>
      <c r="AG50" s="15"/>
      <c r="IM50" s="4"/>
      <c r="IN50" s="4"/>
      <c r="IO50" s="4"/>
      <c r="IP50" s="4"/>
      <c r="IQ50" s="4"/>
      <c r="IR50" s="4"/>
      <c r="IS50" s="4"/>
      <c r="IT50" s="4"/>
      <c r="IU50" s="4"/>
      <c r="IV50" s="4"/>
    </row>
    <row r="51" spans="1:256" s="14" customFormat="1" ht="15.75" customHeight="1">
      <c r="A51" s="24" t="s">
        <v>68</v>
      </c>
      <c r="B51" s="29">
        <v>33</v>
      </c>
      <c r="C51" s="18" t="s">
        <v>61</v>
      </c>
      <c r="D51" s="32">
        <v>0</v>
      </c>
      <c r="E51" s="32">
        <v>0</v>
      </c>
      <c r="F51" s="32">
        <v>50</v>
      </c>
      <c r="G51" s="32">
        <v>50</v>
      </c>
      <c r="H51" s="32">
        <v>0</v>
      </c>
      <c r="I51" s="32">
        <v>0</v>
      </c>
      <c r="J51" s="32">
        <v>0</v>
      </c>
      <c r="K51" s="32">
        <v>50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8">
        <v>0</v>
      </c>
      <c r="T51" s="35">
        <f t="shared" si="3"/>
        <v>150</v>
      </c>
      <c r="U51" s="40">
        <f t="shared" si="4"/>
        <v>150</v>
      </c>
      <c r="V51" s="19">
        <f t="shared" si="5"/>
        <v>3</v>
      </c>
      <c r="AG51" s="15"/>
      <c r="IM51" s="4"/>
      <c r="IN51" s="4"/>
      <c r="IO51" s="4"/>
      <c r="IP51" s="4"/>
      <c r="IQ51" s="4"/>
      <c r="IR51" s="4"/>
      <c r="IS51" s="4"/>
      <c r="IT51" s="4"/>
      <c r="IU51" s="4"/>
      <c r="IV51" s="4"/>
    </row>
    <row r="52" spans="1:256" s="14" customFormat="1" ht="15.75" customHeight="1">
      <c r="A52" s="34" t="s">
        <v>69</v>
      </c>
      <c r="B52" s="29">
        <v>44</v>
      </c>
      <c r="C52" s="18" t="s">
        <v>70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38">
        <v>0</v>
      </c>
      <c r="T52" s="35">
        <f t="shared" si="3"/>
        <v>0</v>
      </c>
      <c r="U52" s="40">
        <f t="shared" si="4"/>
        <v>0</v>
      </c>
      <c r="V52" s="19">
        <f t="shared" si="5"/>
        <v>0</v>
      </c>
      <c r="AG52" s="15"/>
      <c r="IM52" s="4"/>
      <c r="IN52" s="4"/>
      <c r="IO52" s="4"/>
      <c r="IP52" s="4"/>
      <c r="IQ52" s="4"/>
      <c r="IR52" s="4"/>
      <c r="IS52" s="4"/>
      <c r="IT52" s="4"/>
      <c r="IU52" s="4"/>
      <c r="IV52" s="4"/>
    </row>
    <row r="53" spans="1:256" s="14" customFormat="1" ht="15.75" customHeight="1">
      <c r="A53" s="24" t="s">
        <v>71</v>
      </c>
      <c r="B53" s="29">
        <v>43</v>
      </c>
      <c r="C53" s="18" t="s">
        <v>70</v>
      </c>
      <c r="D53" s="18">
        <v>0</v>
      </c>
      <c r="E53" s="18">
        <v>50</v>
      </c>
      <c r="F53" s="18">
        <v>0</v>
      </c>
      <c r="G53" s="18">
        <v>0</v>
      </c>
      <c r="H53" s="18">
        <v>50</v>
      </c>
      <c r="I53" s="18">
        <v>0</v>
      </c>
      <c r="J53" s="18">
        <v>50</v>
      </c>
      <c r="K53" s="18">
        <v>40</v>
      </c>
      <c r="L53" s="18">
        <v>0</v>
      </c>
      <c r="M53" s="18">
        <v>0</v>
      </c>
      <c r="N53" s="18">
        <v>0</v>
      </c>
      <c r="O53" s="18">
        <v>0</v>
      </c>
      <c r="P53" s="18">
        <v>50</v>
      </c>
      <c r="Q53" s="18">
        <v>0</v>
      </c>
      <c r="R53" s="18">
        <v>0</v>
      </c>
      <c r="S53" s="38">
        <v>15</v>
      </c>
      <c r="T53" s="35">
        <f t="shared" si="3"/>
        <v>255</v>
      </c>
      <c r="U53" s="42">
        <f t="shared" si="4"/>
        <v>255</v>
      </c>
      <c r="V53" s="19">
        <f t="shared" si="5"/>
        <v>5</v>
      </c>
      <c r="AG53" s="15"/>
      <c r="IM53" s="4"/>
      <c r="IN53" s="4"/>
      <c r="IO53" s="4"/>
      <c r="IP53" s="4"/>
      <c r="IQ53" s="4"/>
      <c r="IR53" s="4"/>
      <c r="IS53" s="4"/>
      <c r="IT53" s="4"/>
      <c r="IU53" s="4"/>
      <c r="IV53" s="4"/>
    </row>
    <row r="54" spans="1:256" s="14" customFormat="1" ht="15.75" customHeight="1">
      <c r="A54" s="24" t="s">
        <v>72</v>
      </c>
      <c r="B54" s="29">
        <v>49</v>
      </c>
      <c r="C54" s="18" t="s">
        <v>70</v>
      </c>
      <c r="D54" s="18">
        <v>0</v>
      </c>
      <c r="E54" s="18">
        <v>0</v>
      </c>
      <c r="F54" s="18">
        <v>0</v>
      </c>
      <c r="G54" s="18">
        <v>0</v>
      </c>
      <c r="H54" s="18">
        <v>40</v>
      </c>
      <c r="I54" s="18">
        <v>0</v>
      </c>
      <c r="J54" s="18">
        <v>0</v>
      </c>
      <c r="K54" s="18">
        <v>30</v>
      </c>
      <c r="L54" s="18">
        <v>0</v>
      </c>
      <c r="M54" s="18">
        <v>0</v>
      </c>
      <c r="N54" s="18">
        <v>0</v>
      </c>
      <c r="O54" s="18">
        <v>0</v>
      </c>
      <c r="P54" s="18">
        <v>40</v>
      </c>
      <c r="Q54" s="18">
        <v>0</v>
      </c>
      <c r="R54" s="18">
        <v>0</v>
      </c>
      <c r="S54" s="38">
        <v>0</v>
      </c>
      <c r="T54" s="35">
        <f t="shared" si="3"/>
        <v>110</v>
      </c>
      <c r="U54" s="40">
        <f t="shared" si="4"/>
        <v>110</v>
      </c>
      <c r="V54" s="19">
        <f t="shared" si="5"/>
        <v>3</v>
      </c>
      <c r="AG54" s="15"/>
      <c r="IM54" s="4"/>
      <c r="IN54" s="4"/>
      <c r="IO54" s="4"/>
      <c r="IP54" s="4"/>
      <c r="IQ54" s="4"/>
      <c r="IR54" s="4"/>
      <c r="IS54" s="4"/>
      <c r="IT54" s="4"/>
      <c r="IU54" s="4"/>
      <c r="IV54" s="4"/>
    </row>
    <row r="55" spans="1:256" s="14" customFormat="1" ht="15.75" customHeight="1">
      <c r="A55" s="24" t="s">
        <v>73</v>
      </c>
      <c r="B55" s="29">
        <v>40</v>
      </c>
      <c r="C55" s="18" t="s">
        <v>70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38">
        <v>0</v>
      </c>
      <c r="T55" s="35">
        <f t="shared" si="3"/>
        <v>0</v>
      </c>
      <c r="U55" s="40">
        <f t="shared" si="4"/>
        <v>0</v>
      </c>
      <c r="V55" s="19">
        <f t="shared" si="5"/>
        <v>0</v>
      </c>
      <c r="AG55" s="15"/>
      <c r="IM55" s="4"/>
      <c r="IN55" s="4"/>
      <c r="IO55" s="4"/>
      <c r="IP55" s="4"/>
      <c r="IQ55" s="4"/>
      <c r="IR55" s="4"/>
      <c r="IS55" s="4"/>
      <c r="IT55" s="4"/>
      <c r="IU55" s="4"/>
      <c r="IV55" s="4"/>
    </row>
    <row r="56" spans="1:256" s="14" customFormat="1" ht="15.75" customHeight="1">
      <c r="A56" s="24" t="s">
        <v>74</v>
      </c>
      <c r="B56" s="29">
        <v>48</v>
      </c>
      <c r="C56" s="18" t="s">
        <v>70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50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38">
        <v>0</v>
      </c>
      <c r="T56" s="35">
        <f t="shared" si="3"/>
        <v>50</v>
      </c>
      <c r="U56" s="40">
        <f t="shared" si="4"/>
        <v>50</v>
      </c>
      <c r="V56" s="19">
        <f t="shared" si="5"/>
        <v>1</v>
      </c>
      <c r="AG56" s="15"/>
      <c r="IM56" s="4"/>
      <c r="IN56" s="4"/>
      <c r="IO56" s="4"/>
      <c r="IP56" s="4"/>
      <c r="IQ56" s="4"/>
      <c r="IR56" s="4"/>
      <c r="IS56" s="4"/>
      <c r="IT56" s="4"/>
      <c r="IU56" s="4"/>
      <c r="IV56" s="4"/>
    </row>
    <row r="57" spans="1:256" s="14" customFormat="1" ht="15.75" customHeight="1">
      <c r="A57" s="34" t="s">
        <v>75</v>
      </c>
      <c r="B57" s="29">
        <v>46</v>
      </c>
      <c r="C57" s="18" t="s">
        <v>70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40</v>
      </c>
      <c r="K57" s="18">
        <v>20</v>
      </c>
      <c r="L57" s="18">
        <v>0</v>
      </c>
      <c r="M57" s="18">
        <v>0</v>
      </c>
      <c r="N57" s="18">
        <v>0</v>
      </c>
      <c r="O57" s="18">
        <v>50</v>
      </c>
      <c r="P57" s="18">
        <v>30</v>
      </c>
      <c r="Q57" s="18">
        <v>0</v>
      </c>
      <c r="R57" s="18">
        <v>50</v>
      </c>
      <c r="S57" s="38">
        <v>45</v>
      </c>
      <c r="T57" s="35">
        <f t="shared" si="3"/>
        <v>235</v>
      </c>
      <c r="U57" s="40">
        <f t="shared" si="4"/>
        <v>235</v>
      </c>
      <c r="V57" s="19">
        <f t="shared" si="5"/>
        <v>5</v>
      </c>
      <c r="AG57" s="15"/>
      <c r="IM57" s="4"/>
      <c r="IN57" s="4"/>
      <c r="IO57" s="4"/>
      <c r="IP57" s="4"/>
      <c r="IQ57" s="4"/>
      <c r="IR57" s="4"/>
      <c r="IS57" s="4"/>
      <c r="IT57" s="4"/>
      <c r="IU57" s="4"/>
      <c r="IV57" s="4"/>
    </row>
    <row r="58" spans="1:256" s="14" customFormat="1" ht="15.75" customHeight="1">
      <c r="A58" s="24" t="s">
        <v>76</v>
      </c>
      <c r="B58" s="29">
        <v>49</v>
      </c>
      <c r="C58" s="18" t="s">
        <v>70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38">
        <v>0</v>
      </c>
      <c r="T58" s="35">
        <f t="shared" si="3"/>
        <v>0</v>
      </c>
      <c r="U58" s="40">
        <f t="shared" si="4"/>
        <v>0</v>
      </c>
      <c r="V58" s="19">
        <f t="shared" si="5"/>
        <v>0</v>
      </c>
      <c r="AG58" s="15"/>
      <c r="IM58" s="4"/>
      <c r="IN58" s="4"/>
      <c r="IO58" s="4"/>
      <c r="IP58" s="4"/>
      <c r="IQ58" s="4"/>
      <c r="IR58" s="4"/>
      <c r="IS58" s="4"/>
      <c r="IT58" s="4"/>
      <c r="IU58" s="4"/>
      <c r="IV58" s="4"/>
    </row>
    <row r="59" spans="1:256" s="14" customFormat="1" ht="15.75" customHeight="1">
      <c r="A59" s="24" t="s">
        <v>77</v>
      </c>
      <c r="B59" s="29">
        <v>42</v>
      </c>
      <c r="C59" s="18" t="s">
        <v>70</v>
      </c>
      <c r="D59" s="18">
        <v>0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38">
        <v>0</v>
      </c>
      <c r="T59" s="35">
        <f t="shared" si="3"/>
        <v>0</v>
      </c>
      <c r="U59" s="40">
        <f t="shared" si="4"/>
        <v>0</v>
      </c>
      <c r="V59" s="19">
        <f t="shared" si="5"/>
        <v>0</v>
      </c>
      <c r="AG59" s="15"/>
      <c r="IM59" s="4"/>
      <c r="IN59" s="4"/>
      <c r="IO59" s="4"/>
      <c r="IP59" s="4"/>
      <c r="IQ59" s="4"/>
      <c r="IR59" s="4"/>
      <c r="IS59" s="4"/>
      <c r="IT59" s="4"/>
      <c r="IU59" s="4"/>
      <c r="IV59" s="4"/>
    </row>
    <row r="60" spans="1:256" s="14" customFormat="1" ht="15.75" customHeight="1">
      <c r="A60" s="24" t="s">
        <v>78</v>
      </c>
      <c r="B60" s="29">
        <v>71</v>
      </c>
      <c r="C60" s="18" t="s">
        <v>79</v>
      </c>
      <c r="D60" s="23">
        <v>0</v>
      </c>
      <c r="E60" s="23">
        <v>30</v>
      </c>
      <c r="F60" s="23">
        <v>0</v>
      </c>
      <c r="G60" s="23">
        <v>0</v>
      </c>
      <c r="H60" s="23">
        <v>0</v>
      </c>
      <c r="I60" s="23">
        <v>0</v>
      </c>
      <c r="J60" s="23">
        <v>30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38">
        <v>0</v>
      </c>
      <c r="T60" s="35">
        <f t="shared" si="3"/>
        <v>60</v>
      </c>
      <c r="U60" s="40">
        <f t="shared" si="4"/>
        <v>60</v>
      </c>
      <c r="V60" s="19">
        <f t="shared" si="5"/>
        <v>2</v>
      </c>
      <c r="AG60" s="15"/>
      <c r="IM60" s="4"/>
      <c r="IN60" s="4"/>
      <c r="IO60" s="4"/>
      <c r="IP60" s="4"/>
      <c r="IQ60" s="4"/>
      <c r="IR60" s="4"/>
      <c r="IS60" s="4"/>
      <c r="IT60" s="4"/>
      <c r="IU60" s="4"/>
      <c r="IV60" s="4"/>
    </row>
    <row r="61" spans="1:256" s="14" customFormat="1" ht="15.75" customHeight="1">
      <c r="A61" s="24" t="s">
        <v>80</v>
      </c>
      <c r="B61" s="29">
        <v>54</v>
      </c>
      <c r="C61" s="18" t="s">
        <v>79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38">
        <v>0</v>
      </c>
      <c r="T61" s="35">
        <f t="shared" si="3"/>
        <v>0</v>
      </c>
      <c r="U61" s="40">
        <f t="shared" si="4"/>
        <v>0</v>
      </c>
      <c r="V61" s="19">
        <f t="shared" si="5"/>
        <v>0</v>
      </c>
      <c r="AG61" s="15"/>
      <c r="IM61" s="4"/>
      <c r="IN61" s="4"/>
      <c r="IO61" s="4"/>
      <c r="IP61" s="4"/>
      <c r="IQ61" s="4"/>
      <c r="IR61" s="4"/>
      <c r="IS61" s="4"/>
      <c r="IT61" s="4"/>
      <c r="IU61" s="4"/>
      <c r="IV61" s="4"/>
    </row>
    <row r="62" spans="1:256" s="14" customFormat="1" ht="15.75" customHeight="1">
      <c r="A62" s="24" t="s">
        <v>109</v>
      </c>
      <c r="B62" s="29">
        <v>51</v>
      </c>
      <c r="C62" s="18" t="s">
        <v>79</v>
      </c>
      <c r="D62" s="23" t="s">
        <v>110</v>
      </c>
      <c r="E62" s="23" t="s">
        <v>110</v>
      </c>
      <c r="F62" s="23" t="s">
        <v>110</v>
      </c>
      <c r="G62" s="23" t="s">
        <v>110</v>
      </c>
      <c r="H62" s="23">
        <v>30</v>
      </c>
      <c r="I62" s="23">
        <v>0</v>
      </c>
      <c r="J62" s="23">
        <v>20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38">
        <v>0</v>
      </c>
      <c r="T62" s="35">
        <f t="shared" si="3"/>
        <v>50</v>
      </c>
      <c r="U62" s="40">
        <f t="shared" si="4"/>
        <v>50</v>
      </c>
      <c r="V62" s="19">
        <f t="shared" si="5"/>
        <v>2</v>
      </c>
      <c r="AG62" s="15"/>
      <c r="IM62" s="4"/>
      <c r="IN62" s="4"/>
      <c r="IO62" s="4"/>
      <c r="IP62" s="4"/>
      <c r="IQ62" s="4"/>
      <c r="IR62" s="4"/>
      <c r="IS62" s="4"/>
      <c r="IT62" s="4"/>
      <c r="IU62" s="4"/>
      <c r="IV62" s="4"/>
    </row>
    <row r="63" spans="1:256" s="14" customFormat="1" ht="15.75" customHeight="1">
      <c r="A63" s="24" t="s">
        <v>81</v>
      </c>
      <c r="B63" s="29">
        <v>51</v>
      </c>
      <c r="C63" s="18" t="s">
        <v>79</v>
      </c>
      <c r="D63" s="32">
        <v>50</v>
      </c>
      <c r="E63" s="32">
        <v>50</v>
      </c>
      <c r="F63" s="32">
        <v>50</v>
      </c>
      <c r="G63" s="32">
        <v>0</v>
      </c>
      <c r="H63" s="32">
        <v>50</v>
      </c>
      <c r="I63" s="32">
        <v>50</v>
      </c>
      <c r="J63" s="32">
        <v>50</v>
      </c>
      <c r="K63" s="32">
        <v>50</v>
      </c>
      <c r="L63" s="32">
        <v>0</v>
      </c>
      <c r="M63" s="32">
        <v>0</v>
      </c>
      <c r="N63" s="32">
        <v>50</v>
      </c>
      <c r="O63" s="32">
        <v>50</v>
      </c>
      <c r="P63" s="32">
        <v>50</v>
      </c>
      <c r="Q63" s="32">
        <v>0</v>
      </c>
      <c r="R63" s="32">
        <v>50</v>
      </c>
      <c r="S63" s="38">
        <v>0</v>
      </c>
      <c r="T63" s="35">
        <f t="shared" si="3"/>
        <v>550</v>
      </c>
      <c r="U63" s="40">
        <f t="shared" si="4"/>
        <v>400</v>
      </c>
      <c r="V63" s="19">
        <f t="shared" si="5"/>
        <v>11</v>
      </c>
      <c r="AG63" s="15"/>
      <c r="IM63" s="4"/>
      <c r="IN63" s="4"/>
      <c r="IO63" s="4"/>
      <c r="IP63" s="4"/>
      <c r="IQ63" s="4"/>
      <c r="IR63" s="4"/>
      <c r="IS63" s="4"/>
      <c r="IT63" s="4"/>
      <c r="IU63" s="4"/>
      <c r="IV63" s="4"/>
    </row>
    <row r="64" spans="1:256" s="14" customFormat="1" ht="15.75" customHeight="1">
      <c r="A64" s="24" t="s">
        <v>82</v>
      </c>
      <c r="B64" s="29">
        <v>52</v>
      </c>
      <c r="C64" s="18" t="s">
        <v>79</v>
      </c>
      <c r="D64" s="32">
        <v>0</v>
      </c>
      <c r="E64" s="32">
        <v>0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32">
        <v>0</v>
      </c>
      <c r="P64" s="32">
        <v>40</v>
      </c>
      <c r="Q64" s="32">
        <v>0</v>
      </c>
      <c r="R64" s="32">
        <v>0</v>
      </c>
      <c r="S64" s="38">
        <v>0</v>
      </c>
      <c r="T64" s="35">
        <f t="shared" si="3"/>
        <v>40</v>
      </c>
      <c r="U64" s="40">
        <f t="shared" si="4"/>
        <v>40</v>
      </c>
      <c r="V64" s="19">
        <f t="shared" si="5"/>
        <v>1</v>
      </c>
      <c r="AG64" s="15"/>
      <c r="IM64" s="4"/>
      <c r="IN64" s="4"/>
      <c r="IO64" s="4"/>
      <c r="IP64" s="4"/>
      <c r="IQ64" s="4"/>
      <c r="IR64" s="4"/>
      <c r="IS64" s="4"/>
      <c r="IT64" s="4"/>
      <c r="IU64" s="4"/>
      <c r="IV64" s="4"/>
    </row>
    <row r="65" spans="1:256" s="14" customFormat="1" ht="15.75" customHeight="1">
      <c r="A65" s="16" t="s">
        <v>83</v>
      </c>
      <c r="B65" s="18">
        <v>62</v>
      </c>
      <c r="C65" s="18" t="s">
        <v>79</v>
      </c>
      <c r="D65" s="32">
        <v>0</v>
      </c>
      <c r="E65" s="32">
        <v>0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32">
        <v>0</v>
      </c>
      <c r="O65" s="32">
        <v>0</v>
      </c>
      <c r="P65" s="32">
        <v>0</v>
      </c>
      <c r="Q65" s="32">
        <v>0</v>
      </c>
      <c r="R65" s="32">
        <v>0</v>
      </c>
      <c r="S65" s="38">
        <v>0</v>
      </c>
      <c r="T65" s="35">
        <f t="shared" si="3"/>
        <v>0</v>
      </c>
      <c r="U65" s="40">
        <f t="shared" si="4"/>
        <v>0</v>
      </c>
      <c r="V65" s="19">
        <f t="shared" si="5"/>
        <v>0</v>
      </c>
      <c r="AG65" s="15"/>
      <c r="IM65" s="4"/>
      <c r="IN65" s="4"/>
      <c r="IO65" s="4"/>
      <c r="IP65" s="4"/>
      <c r="IQ65" s="4"/>
      <c r="IR65" s="4"/>
      <c r="IS65" s="4"/>
      <c r="IT65" s="4"/>
      <c r="IU65" s="4"/>
      <c r="IV65" s="4"/>
    </row>
    <row r="66" spans="1:256" s="14" customFormat="1" ht="15.75" customHeight="1">
      <c r="A66" s="24" t="s">
        <v>84</v>
      </c>
      <c r="B66" s="29">
        <v>60</v>
      </c>
      <c r="C66" s="18" t="s">
        <v>79</v>
      </c>
      <c r="D66" s="32">
        <v>0</v>
      </c>
      <c r="E66" s="32">
        <v>20</v>
      </c>
      <c r="F66" s="32">
        <v>0</v>
      </c>
      <c r="G66" s="32">
        <v>0</v>
      </c>
      <c r="H66" s="32">
        <v>0</v>
      </c>
      <c r="I66" s="32">
        <v>30</v>
      </c>
      <c r="J66" s="32">
        <v>0</v>
      </c>
      <c r="K66" s="32">
        <v>0</v>
      </c>
      <c r="L66" s="32">
        <v>0</v>
      </c>
      <c r="M66" s="32">
        <v>40</v>
      </c>
      <c r="N66" s="32">
        <v>0</v>
      </c>
      <c r="O66" s="32">
        <v>0</v>
      </c>
      <c r="P66" s="32">
        <v>0</v>
      </c>
      <c r="Q66" s="32">
        <v>40</v>
      </c>
      <c r="R66" s="32">
        <v>0</v>
      </c>
      <c r="S66" s="38">
        <v>0</v>
      </c>
      <c r="T66" s="35">
        <f t="shared" si="3"/>
        <v>130</v>
      </c>
      <c r="U66" s="40">
        <f t="shared" si="4"/>
        <v>130</v>
      </c>
      <c r="V66" s="19">
        <f t="shared" si="5"/>
        <v>4</v>
      </c>
      <c r="AG66" s="15"/>
      <c r="IM66" s="4"/>
      <c r="IN66" s="4"/>
      <c r="IO66" s="4"/>
      <c r="IP66" s="4"/>
      <c r="IQ66" s="4"/>
      <c r="IR66" s="4"/>
      <c r="IS66" s="4"/>
      <c r="IT66" s="4"/>
      <c r="IU66" s="4"/>
      <c r="IV66" s="4"/>
    </row>
    <row r="67" spans="1:256" s="14" customFormat="1" ht="15.75" customHeight="1">
      <c r="A67" s="24" t="s">
        <v>85</v>
      </c>
      <c r="B67" s="29">
        <v>59</v>
      </c>
      <c r="C67" s="18" t="s">
        <v>79</v>
      </c>
      <c r="D67" s="32">
        <v>30</v>
      </c>
      <c r="E67" s="32">
        <v>0</v>
      </c>
      <c r="F67" s="32">
        <v>0</v>
      </c>
      <c r="G67" s="32">
        <v>30</v>
      </c>
      <c r="H67" s="32">
        <v>20</v>
      </c>
      <c r="I67" s="32">
        <v>0</v>
      </c>
      <c r="J67" s="32">
        <v>0</v>
      </c>
      <c r="K67" s="32">
        <v>20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  <c r="S67" s="38">
        <v>0</v>
      </c>
      <c r="T67" s="35">
        <f t="shared" si="3"/>
        <v>100</v>
      </c>
      <c r="U67" s="40">
        <f t="shared" si="4"/>
        <v>100</v>
      </c>
      <c r="V67" s="19">
        <f t="shared" si="5"/>
        <v>4</v>
      </c>
      <c r="AG67" s="15"/>
      <c r="IM67" s="4"/>
      <c r="IN67" s="4"/>
      <c r="IO67" s="4"/>
      <c r="IP67" s="4"/>
      <c r="IQ67" s="4"/>
      <c r="IR67" s="4"/>
      <c r="IS67" s="4"/>
      <c r="IT67" s="4"/>
      <c r="IU67" s="4"/>
      <c r="IV67" s="4"/>
    </row>
    <row r="68" spans="1:256" s="14" customFormat="1" ht="15.75" customHeight="1">
      <c r="A68" s="24" t="s">
        <v>120</v>
      </c>
      <c r="B68" s="29">
        <v>56</v>
      </c>
      <c r="C68" s="18" t="s">
        <v>79</v>
      </c>
      <c r="D68" s="32" t="s">
        <v>110</v>
      </c>
      <c r="E68" s="32" t="s">
        <v>110</v>
      </c>
      <c r="F68" s="32" t="s">
        <v>110</v>
      </c>
      <c r="G68" s="32" t="s">
        <v>110</v>
      </c>
      <c r="H68" s="32" t="s">
        <v>110</v>
      </c>
      <c r="I68" s="32" t="s">
        <v>110</v>
      </c>
      <c r="J68" s="32" t="s">
        <v>110</v>
      </c>
      <c r="K68" s="32">
        <v>0</v>
      </c>
      <c r="L68" s="32">
        <v>0</v>
      </c>
      <c r="M68" s="32">
        <v>0</v>
      </c>
      <c r="N68" s="32">
        <v>0</v>
      </c>
      <c r="O68" s="32">
        <v>0</v>
      </c>
      <c r="P68" s="32">
        <v>0</v>
      </c>
      <c r="Q68" s="32">
        <v>0</v>
      </c>
      <c r="R68" s="32">
        <v>0</v>
      </c>
      <c r="S68" s="38">
        <v>0</v>
      </c>
      <c r="T68" s="35">
        <f>SUM(D68:R68)+S68</f>
        <v>0</v>
      </c>
      <c r="U68" s="40">
        <f>LARGE(D68:R68,1)+LARGE(D68:R68,2)+LARGE(D68:R68,3)+LARGE(D68:R68,4)+LARGE(D68:R68,5)+LARGE(D68:R68,6)+LARGE(D68:R68,7)+LARGE(D68:R68,8)+S68</f>
        <v>0</v>
      </c>
      <c r="V68" s="19">
        <f>COUNTIF(D68:R68,"&gt; 0")</f>
        <v>0</v>
      </c>
      <c r="AG68" s="15"/>
      <c r="IM68" s="4"/>
      <c r="IN68" s="4"/>
      <c r="IO68" s="4"/>
      <c r="IP68" s="4"/>
      <c r="IQ68" s="4"/>
      <c r="IR68" s="4"/>
      <c r="IS68" s="4"/>
      <c r="IT68" s="4"/>
      <c r="IU68" s="4"/>
      <c r="IV68" s="4"/>
    </row>
    <row r="69" spans="1:256" s="14" customFormat="1" ht="15.75" customHeight="1">
      <c r="A69" s="24" t="s">
        <v>86</v>
      </c>
      <c r="B69" s="29">
        <v>51</v>
      </c>
      <c r="C69" s="18" t="s">
        <v>79</v>
      </c>
      <c r="D69" s="32">
        <v>0</v>
      </c>
      <c r="E69" s="32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  <c r="S69" s="38">
        <v>45</v>
      </c>
      <c r="T69" s="35">
        <f t="shared" si="3"/>
        <v>45</v>
      </c>
      <c r="U69" s="40">
        <f t="shared" si="4"/>
        <v>45</v>
      </c>
      <c r="V69" s="19">
        <f t="shared" si="5"/>
        <v>0</v>
      </c>
      <c r="AG69" s="15"/>
      <c r="IM69" s="4"/>
      <c r="IN69" s="4"/>
      <c r="IO69" s="4"/>
      <c r="IP69" s="4"/>
      <c r="IQ69" s="4"/>
      <c r="IR69" s="4"/>
      <c r="IS69" s="4"/>
      <c r="IT69" s="4"/>
      <c r="IU69" s="4"/>
      <c r="IV69" s="4"/>
    </row>
    <row r="70" spans="1:256" s="14" customFormat="1" ht="15.75" customHeight="1">
      <c r="A70" s="24" t="s">
        <v>87</v>
      </c>
      <c r="B70" s="21">
        <v>53</v>
      </c>
      <c r="C70" s="17" t="s">
        <v>79</v>
      </c>
      <c r="D70" s="32">
        <v>0</v>
      </c>
      <c r="E70" s="32">
        <v>0</v>
      </c>
      <c r="F70" s="32">
        <v>0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  <c r="O70" s="32">
        <v>0</v>
      </c>
      <c r="P70" s="32">
        <v>0</v>
      </c>
      <c r="Q70" s="32">
        <v>0</v>
      </c>
      <c r="R70" s="32">
        <v>0</v>
      </c>
      <c r="S70" s="38">
        <v>0</v>
      </c>
      <c r="T70" s="35">
        <f t="shared" si="3"/>
        <v>0</v>
      </c>
      <c r="U70" s="40">
        <f t="shared" si="4"/>
        <v>0</v>
      </c>
      <c r="V70" s="19">
        <f t="shared" si="5"/>
        <v>0</v>
      </c>
      <c r="AG70" s="15"/>
      <c r="IM70" s="4"/>
      <c r="IN70" s="4"/>
      <c r="IO70" s="4"/>
      <c r="IP70" s="4"/>
      <c r="IQ70" s="4"/>
      <c r="IR70" s="4"/>
      <c r="IS70" s="4"/>
      <c r="IT70" s="4"/>
      <c r="IU70" s="4"/>
      <c r="IV70" s="4"/>
    </row>
    <row r="71" spans="1:256" s="14" customFormat="1" ht="15.75" customHeight="1">
      <c r="A71" s="24" t="s">
        <v>88</v>
      </c>
      <c r="B71" s="21">
        <v>61</v>
      </c>
      <c r="C71" s="17" t="s">
        <v>79</v>
      </c>
      <c r="D71" s="32">
        <v>0</v>
      </c>
      <c r="E71" s="32">
        <v>0</v>
      </c>
      <c r="F71" s="32">
        <v>0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  <c r="L71" s="32">
        <v>0</v>
      </c>
      <c r="M71" s="32">
        <v>0</v>
      </c>
      <c r="N71" s="32">
        <v>0</v>
      </c>
      <c r="O71" s="32">
        <v>0</v>
      </c>
      <c r="P71" s="32">
        <v>20</v>
      </c>
      <c r="Q71" s="32">
        <v>0</v>
      </c>
      <c r="R71" s="32">
        <v>30</v>
      </c>
      <c r="S71" s="38">
        <v>0</v>
      </c>
      <c r="T71" s="35">
        <f t="shared" si="3"/>
        <v>50</v>
      </c>
      <c r="U71" s="40">
        <f t="shared" si="4"/>
        <v>50</v>
      </c>
      <c r="V71" s="19">
        <f t="shared" si="5"/>
        <v>2</v>
      </c>
      <c r="AG71" s="15"/>
      <c r="IM71" s="4"/>
      <c r="IN71" s="4"/>
      <c r="IO71" s="4"/>
      <c r="IP71" s="4"/>
      <c r="IQ71" s="4"/>
      <c r="IR71" s="4"/>
      <c r="IS71" s="4"/>
      <c r="IT71" s="4"/>
      <c r="IU71" s="4"/>
      <c r="IV71" s="4"/>
    </row>
    <row r="72" spans="1:256" s="14" customFormat="1" ht="15.75" customHeight="1">
      <c r="A72" s="24" t="s">
        <v>89</v>
      </c>
      <c r="B72" s="21">
        <v>58</v>
      </c>
      <c r="C72" s="17" t="s">
        <v>79</v>
      </c>
      <c r="D72" s="32">
        <v>0</v>
      </c>
      <c r="E72" s="32">
        <v>0</v>
      </c>
      <c r="F72" s="32">
        <v>0</v>
      </c>
      <c r="G72" s="32">
        <v>40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</v>
      </c>
      <c r="S72" s="38">
        <v>0</v>
      </c>
      <c r="T72" s="35">
        <f t="shared" si="3"/>
        <v>40</v>
      </c>
      <c r="U72" s="40">
        <f t="shared" si="4"/>
        <v>40</v>
      </c>
      <c r="V72" s="19">
        <f t="shared" si="5"/>
        <v>1</v>
      </c>
      <c r="AG72" s="15"/>
      <c r="IM72" s="4"/>
      <c r="IN72" s="4"/>
      <c r="IO72" s="4"/>
      <c r="IP72" s="4"/>
      <c r="IQ72" s="4"/>
      <c r="IR72" s="4"/>
      <c r="IS72" s="4"/>
      <c r="IT72" s="4"/>
      <c r="IU72" s="4"/>
      <c r="IV72" s="4"/>
    </row>
    <row r="73" spans="1:256" s="14" customFormat="1" ht="15.75" customHeight="1">
      <c r="A73" s="24" t="s">
        <v>90</v>
      </c>
      <c r="B73" s="21">
        <v>54</v>
      </c>
      <c r="C73" s="17" t="s">
        <v>79</v>
      </c>
      <c r="D73" s="32">
        <v>0</v>
      </c>
      <c r="E73" s="32">
        <v>0</v>
      </c>
      <c r="F73" s="32">
        <v>0</v>
      </c>
      <c r="G73" s="32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32">
        <v>0</v>
      </c>
      <c r="O73" s="32">
        <v>0</v>
      </c>
      <c r="P73" s="32">
        <v>0</v>
      </c>
      <c r="Q73" s="32">
        <v>0</v>
      </c>
      <c r="R73" s="32">
        <v>0</v>
      </c>
      <c r="S73" s="38">
        <v>0</v>
      </c>
      <c r="T73" s="35">
        <f t="shared" si="3"/>
        <v>0</v>
      </c>
      <c r="U73" s="40">
        <f t="shared" si="4"/>
        <v>0</v>
      </c>
      <c r="V73" s="19">
        <f t="shared" si="5"/>
        <v>0</v>
      </c>
      <c r="AG73" s="15"/>
      <c r="IM73" s="4"/>
      <c r="IN73" s="4"/>
      <c r="IO73" s="4"/>
      <c r="IP73" s="4"/>
      <c r="IQ73" s="4"/>
      <c r="IR73" s="4"/>
      <c r="IS73" s="4"/>
      <c r="IT73" s="4"/>
      <c r="IU73" s="4"/>
      <c r="IV73" s="4"/>
    </row>
    <row r="74" spans="1:256" s="14" customFormat="1" ht="15.75" customHeight="1">
      <c r="A74" s="24" t="s">
        <v>91</v>
      </c>
      <c r="B74" s="21">
        <v>64</v>
      </c>
      <c r="C74" s="17" t="s">
        <v>79</v>
      </c>
      <c r="D74" s="32">
        <v>0</v>
      </c>
      <c r="E74" s="32">
        <v>0</v>
      </c>
      <c r="F74" s="32">
        <v>0</v>
      </c>
      <c r="G74" s="32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32">
        <v>0</v>
      </c>
      <c r="O74" s="32">
        <v>0</v>
      </c>
      <c r="P74" s="32">
        <v>0</v>
      </c>
      <c r="Q74" s="32">
        <v>0</v>
      </c>
      <c r="R74" s="32">
        <v>0</v>
      </c>
      <c r="S74" s="38">
        <v>0</v>
      </c>
      <c r="T74" s="35">
        <f t="shared" si="3"/>
        <v>0</v>
      </c>
      <c r="U74" s="40">
        <f t="shared" si="4"/>
        <v>0</v>
      </c>
      <c r="V74" s="19">
        <f t="shared" si="5"/>
        <v>0</v>
      </c>
      <c r="AG74" s="15"/>
      <c r="IM74" s="4"/>
      <c r="IN74" s="4"/>
      <c r="IO74" s="4"/>
      <c r="IP74" s="4"/>
      <c r="IQ74" s="4"/>
      <c r="IR74" s="4"/>
      <c r="IS74" s="4"/>
      <c r="IT74" s="4"/>
      <c r="IU74" s="4"/>
      <c r="IV74" s="4"/>
    </row>
    <row r="75" spans="1:256" s="14" customFormat="1" ht="15.75" customHeight="1">
      <c r="A75" s="24" t="s">
        <v>92</v>
      </c>
      <c r="B75" s="29">
        <v>51</v>
      </c>
      <c r="C75" s="18" t="s">
        <v>79</v>
      </c>
      <c r="D75" s="32">
        <v>40</v>
      </c>
      <c r="E75" s="32">
        <v>40</v>
      </c>
      <c r="F75" s="32">
        <v>30</v>
      </c>
      <c r="G75" s="32">
        <v>50</v>
      </c>
      <c r="H75" s="32">
        <v>40</v>
      </c>
      <c r="I75" s="32">
        <v>40</v>
      </c>
      <c r="J75" s="32">
        <v>40</v>
      </c>
      <c r="K75" s="32">
        <v>40</v>
      </c>
      <c r="L75" s="32">
        <v>50</v>
      </c>
      <c r="M75" s="32">
        <v>50</v>
      </c>
      <c r="N75" s="32">
        <v>40</v>
      </c>
      <c r="O75" s="32">
        <v>40</v>
      </c>
      <c r="P75" s="32">
        <v>30</v>
      </c>
      <c r="Q75" s="32">
        <v>50</v>
      </c>
      <c r="R75" s="32">
        <v>40</v>
      </c>
      <c r="S75" s="38">
        <v>0</v>
      </c>
      <c r="T75" s="35">
        <f t="shared" si="3"/>
        <v>620</v>
      </c>
      <c r="U75" s="42">
        <f t="shared" si="4"/>
        <v>360</v>
      </c>
      <c r="V75" s="19">
        <f t="shared" si="5"/>
        <v>15</v>
      </c>
      <c r="AG75" s="15"/>
      <c r="IM75" s="4"/>
      <c r="IN75" s="4"/>
      <c r="IO75" s="4"/>
      <c r="IP75" s="4"/>
      <c r="IQ75" s="4"/>
      <c r="IR75" s="4"/>
      <c r="IS75" s="4"/>
      <c r="IT75" s="4"/>
      <c r="IU75" s="4"/>
      <c r="IV75" s="4"/>
    </row>
    <row r="76" spans="1:256" s="14" customFormat="1" ht="15.75" customHeight="1">
      <c r="A76" s="24" t="s">
        <v>93</v>
      </c>
      <c r="B76" s="21">
        <v>59</v>
      </c>
      <c r="C76" s="17" t="s">
        <v>79</v>
      </c>
      <c r="D76" s="23">
        <v>0</v>
      </c>
      <c r="E76" s="23">
        <v>0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  <c r="K76" s="23">
        <v>30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3">
        <v>0</v>
      </c>
      <c r="R76" s="23">
        <v>0</v>
      </c>
      <c r="S76" s="38">
        <v>0</v>
      </c>
      <c r="T76" s="35">
        <f t="shared" si="3"/>
        <v>30</v>
      </c>
      <c r="U76" s="40">
        <f t="shared" si="4"/>
        <v>30</v>
      </c>
      <c r="V76" s="19">
        <f t="shared" si="5"/>
        <v>1</v>
      </c>
      <c r="AG76" s="15"/>
      <c r="IM76" s="4"/>
      <c r="IN76" s="4"/>
      <c r="IO76" s="4"/>
      <c r="IP76" s="4"/>
      <c r="IQ76" s="4"/>
      <c r="IR76" s="4"/>
      <c r="IS76" s="4"/>
      <c r="IT76" s="4"/>
      <c r="IU76" s="4"/>
      <c r="IV76" s="4"/>
    </row>
    <row r="77" spans="1:256" s="14" customFormat="1" ht="15.75" customHeight="1">
      <c r="A77" s="24" t="s">
        <v>94</v>
      </c>
      <c r="B77" s="21">
        <v>64</v>
      </c>
      <c r="C77" s="17" t="s">
        <v>79</v>
      </c>
      <c r="D77" s="23">
        <v>0</v>
      </c>
      <c r="E77" s="23">
        <v>0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v>0</v>
      </c>
      <c r="R77" s="23">
        <v>0</v>
      </c>
      <c r="S77" s="38">
        <v>0</v>
      </c>
      <c r="T77" s="35">
        <f t="shared" si="3"/>
        <v>0</v>
      </c>
      <c r="U77" s="40">
        <f t="shared" si="4"/>
        <v>0</v>
      </c>
      <c r="V77" s="19">
        <f t="shared" si="5"/>
        <v>0</v>
      </c>
      <c r="AG77" s="15"/>
      <c r="IM77" s="4"/>
      <c r="IN77" s="4"/>
      <c r="IO77" s="4"/>
      <c r="IP77" s="4"/>
      <c r="IQ77" s="4"/>
      <c r="IR77" s="4"/>
      <c r="IS77" s="4"/>
      <c r="IT77" s="4"/>
      <c r="IU77" s="4"/>
      <c r="IV77" s="4"/>
    </row>
    <row r="78" spans="1:256" s="14" customFormat="1" ht="15.75" customHeight="1">
      <c r="A78" s="24" t="s">
        <v>95</v>
      </c>
      <c r="B78" s="21">
        <v>51</v>
      </c>
      <c r="C78" s="17" t="s">
        <v>79</v>
      </c>
      <c r="D78" s="23">
        <v>0</v>
      </c>
      <c r="E78" s="23">
        <v>0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23">
        <v>0</v>
      </c>
      <c r="Q78" s="23">
        <v>0</v>
      </c>
      <c r="R78" s="23">
        <v>0</v>
      </c>
      <c r="S78" s="38">
        <v>0</v>
      </c>
      <c r="T78" s="35">
        <f t="shared" si="3"/>
        <v>0</v>
      </c>
      <c r="U78" s="40">
        <f t="shared" si="4"/>
        <v>0</v>
      </c>
      <c r="V78" s="19">
        <f t="shared" si="5"/>
        <v>0</v>
      </c>
      <c r="AG78" s="15"/>
      <c r="IM78" s="4"/>
      <c r="IN78" s="4"/>
      <c r="IO78" s="4"/>
      <c r="IP78" s="4"/>
      <c r="IQ78" s="4"/>
      <c r="IR78" s="4"/>
      <c r="IS78" s="4"/>
      <c r="IT78" s="4"/>
      <c r="IU78" s="4"/>
      <c r="IV78" s="4"/>
    </row>
    <row r="79" spans="1:256" s="14" customFormat="1" ht="15.75" customHeight="1">
      <c r="A79" s="24" t="s">
        <v>96</v>
      </c>
      <c r="B79" s="21">
        <v>51</v>
      </c>
      <c r="C79" s="17" t="s">
        <v>79</v>
      </c>
      <c r="D79" s="23">
        <v>0</v>
      </c>
      <c r="E79" s="23">
        <v>0</v>
      </c>
      <c r="F79" s="23">
        <v>40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  <c r="Q79" s="23">
        <v>0</v>
      </c>
      <c r="R79" s="23">
        <v>0</v>
      </c>
      <c r="S79" s="38">
        <v>0</v>
      </c>
      <c r="T79" s="35">
        <f t="shared" si="3"/>
        <v>40</v>
      </c>
      <c r="U79" s="40">
        <f t="shared" si="4"/>
        <v>40</v>
      </c>
      <c r="V79" s="19">
        <f t="shared" si="5"/>
        <v>1</v>
      </c>
      <c r="AG79" s="15"/>
      <c r="IM79" s="4"/>
      <c r="IN79" s="4"/>
      <c r="IO79" s="4"/>
      <c r="IP79" s="4"/>
      <c r="IQ79" s="4"/>
      <c r="IR79" s="4"/>
      <c r="IS79" s="4"/>
      <c r="IT79" s="4"/>
      <c r="IU79" s="4"/>
      <c r="IV79" s="4"/>
    </row>
    <row r="80" spans="1:22" ht="15.75" customHeight="1">
      <c r="A80" s="25" t="s">
        <v>97</v>
      </c>
      <c r="B80" s="26">
        <f>COUNTIF(B3:B79,"&gt; 0")</f>
        <v>77</v>
      </c>
      <c r="C80" s="26" t="s">
        <v>30</v>
      </c>
      <c r="D80" s="26">
        <f aca="true" t="shared" si="6" ref="D80:V80">COUNTIF(D3:D79,"&gt; 0")</f>
        <v>3</v>
      </c>
      <c r="E80" s="26">
        <f t="shared" si="6"/>
        <v>11</v>
      </c>
      <c r="F80" s="26">
        <f t="shared" si="6"/>
        <v>4</v>
      </c>
      <c r="G80" s="26">
        <f t="shared" si="6"/>
        <v>9</v>
      </c>
      <c r="H80" s="26">
        <f t="shared" si="6"/>
        <v>10</v>
      </c>
      <c r="I80" s="26">
        <f t="shared" si="6"/>
        <v>5</v>
      </c>
      <c r="J80" s="26">
        <f t="shared" si="6"/>
        <v>12</v>
      </c>
      <c r="K80" s="26">
        <f t="shared" si="6"/>
        <v>15</v>
      </c>
      <c r="L80" s="26">
        <f t="shared" si="6"/>
        <v>4</v>
      </c>
      <c r="M80" s="26">
        <f t="shared" si="6"/>
        <v>4</v>
      </c>
      <c r="N80" s="26">
        <f t="shared" si="6"/>
        <v>6</v>
      </c>
      <c r="O80" s="26">
        <f t="shared" si="6"/>
        <v>6</v>
      </c>
      <c r="P80" s="26">
        <f t="shared" si="6"/>
        <v>15</v>
      </c>
      <c r="Q80" s="26">
        <f t="shared" si="6"/>
        <v>5</v>
      </c>
      <c r="R80" s="26">
        <f t="shared" si="6"/>
        <v>10</v>
      </c>
      <c r="S80" s="26">
        <f t="shared" si="6"/>
        <v>21</v>
      </c>
      <c r="T80" s="37">
        <f t="shared" si="6"/>
        <v>49</v>
      </c>
      <c r="U80" s="26">
        <f t="shared" si="6"/>
        <v>49</v>
      </c>
      <c r="V80" s="26">
        <f t="shared" si="6"/>
        <v>38</v>
      </c>
    </row>
    <row r="82" spans="1:256" s="8" customFormat="1" ht="126.75" customHeight="1">
      <c r="A82" s="43" t="s">
        <v>0</v>
      </c>
      <c r="B82" s="43"/>
      <c r="C82" s="5"/>
      <c r="D82" s="28" t="s">
        <v>1</v>
      </c>
      <c r="E82" s="28" t="s">
        <v>2</v>
      </c>
      <c r="F82" s="28" t="s">
        <v>3</v>
      </c>
      <c r="G82" s="28" t="s">
        <v>4</v>
      </c>
      <c r="H82" s="28" t="s">
        <v>5</v>
      </c>
      <c r="I82" s="28" t="s">
        <v>6</v>
      </c>
      <c r="J82" s="28" t="s">
        <v>7</v>
      </c>
      <c r="K82" s="28" t="s">
        <v>8</v>
      </c>
      <c r="L82" s="28" t="s">
        <v>9</v>
      </c>
      <c r="M82" s="28" t="s">
        <v>10</v>
      </c>
      <c r="N82" s="28" t="s">
        <v>11</v>
      </c>
      <c r="O82" s="28" t="s">
        <v>12</v>
      </c>
      <c r="P82" s="28" t="s">
        <v>13</v>
      </c>
      <c r="Q82" s="28" t="s">
        <v>14</v>
      </c>
      <c r="R82" s="28" t="s">
        <v>15</v>
      </c>
      <c r="S82" s="6" t="s">
        <v>16</v>
      </c>
      <c r="T82" s="6" t="s">
        <v>17</v>
      </c>
      <c r="U82" s="6" t="s">
        <v>18</v>
      </c>
      <c r="V82" s="7" t="s">
        <v>98</v>
      </c>
      <c r="AG82" s="9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22" ht="15">
      <c r="A83" s="27" t="s">
        <v>99</v>
      </c>
      <c r="B83" s="11" t="s">
        <v>21</v>
      </c>
      <c r="C83" s="11" t="s">
        <v>22</v>
      </c>
      <c r="D83" s="11" t="s">
        <v>23</v>
      </c>
      <c r="E83" s="11" t="s">
        <v>24</v>
      </c>
      <c r="F83" s="11" t="s">
        <v>24</v>
      </c>
      <c r="G83" s="11" t="s">
        <v>25</v>
      </c>
      <c r="H83" s="11" t="s">
        <v>26</v>
      </c>
      <c r="I83" s="11" t="s">
        <v>27</v>
      </c>
      <c r="J83" s="11" t="s">
        <v>26</v>
      </c>
      <c r="K83" s="11" t="s">
        <v>25</v>
      </c>
      <c r="L83" s="11" t="s">
        <v>23</v>
      </c>
      <c r="M83" s="11" t="s">
        <v>28</v>
      </c>
      <c r="N83" s="11" t="s">
        <v>29</v>
      </c>
      <c r="O83" s="11" t="s">
        <v>28</v>
      </c>
      <c r="P83" s="11" t="s">
        <v>26</v>
      </c>
      <c r="Q83" s="11" t="s">
        <v>27</v>
      </c>
      <c r="R83" s="11" t="s">
        <v>29</v>
      </c>
      <c r="S83" s="12" t="s">
        <v>30</v>
      </c>
      <c r="T83" s="12" t="s">
        <v>30</v>
      </c>
      <c r="U83" s="12" t="s">
        <v>30</v>
      </c>
      <c r="V83" s="13" t="s">
        <v>31</v>
      </c>
    </row>
    <row r="84" spans="1:22" ht="13.5">
      <c r="A84" s="16" t="s">
        <v>103</v>
      </c>
      <c r="B84" s="18">
        <v>64</v>
      </c>
      <c r="C84" s="18" t="s">
        <v>100</v>
      </c>
      <c r="D84" s="18">
        <v>0</v>
      </c>
      <c r="E84" s="18">
        <v>20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8">
        <v>0</v>
      </c>
      <c r="Q84" s="18">
        <v>0</v>
      </c>
      <c r="R84" s="18">
        <v>0</v>
      </c>
      <c r="S84" s="38">
        <v>0</v>
      </c>
      <c r="T84" s="35">
        <f>SUM(D84:R84)+S84</f>
        <v>20</v>
      </c>
      <c r="U84" s="40">
        <f>LARGE(D84:R84,1)+LARGE(D84:R84,2)+LARGE(D84:R84,3)+LARGE(D84:R84,4)+LARGE(D84:R84,5)+LARGE(D84:R84,6)+LARGE(D84:R84,7)+LARGE(D84:R84,8)+S84</f>
        <v>20</v>
      </c>
      <c r="V84" s="19">
        <f>COUNTIF(D84:R84,"&gt; 0")</f>
        <v>1</v>
      </c>
    </row>
    <row r="85" spans="1:22" ht="15.75" customHeight="1">
      <c r="A85" s="16" t="s">
        <v>32</v>
      </c>
      <c r="B85" s="18">
        <v>30</v>
      </c>
      <c r="C85" s="18" t="s">
        <v>100</v>
      </c>
      <c r="D85" s="18">
        <v>0</v>
      </c>
      <c r="E85" s="18">
        <v>0</v>
      </c>
      <c r="F85" s="18">
        <v>0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  <c r="R85" s="18">
        <v>0</v>
      </c>
      <c r="S85" s="38">
        <v>30</v>
      </c>
      <c r="T85" s="35">
        <f aca="true" t="shared" si="7" ref="T85:T129">SUM(D85:R85)+S85</f>
        <v>30</v>
      </c>
      <c r="U85" s="40">
        <f aca="true" t="shared" si="8" ref="U85:U129">LARGE(D85:R85,1)+LARGE(D85:R85,2)+LARGE(D85:R85,3)+LARGE(D85:R85,4)+LARGE(D85:R85,5)+LARGE(D85:R85,6)+LARGE(D85:R85,7)+LARGE(D85:R85,8)+S85</f>
        <v>30</v>
      </c>
      <c r="V85" s="19">
        <f aca="true" t="shared" si="9" ref="V85:V129">COUNTIF(D85:R85,"&gt; 0")</f>
        <v>0</v>
      </c>
    </row>
    <row r="86" spans="1:22" ht="15.75" customHeight="1">
      <c r="A86" s="16" t="s">
        <v>46</v>
      </c>
      <c r="B86" s="18">
        <v>49</v>
      </c>
      <c r="C86" s="18" t="s">
        <v>100</v>
      </c>
      <c r="D86" s="18">
        <v>0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8">
        <v>40</v>
      </c>
      <c r="Q86" s="18">
        <v>0</v>
      </c>
      <c r="R86" s="18">
        <v>0</v>
      </c>
      <c r="S86" s="38">
        <v>30</v>
      </c>
      <c r="T86" s="35">
        <f t="shared" si="7"/>
        <v>70</v>
      </c>
      <c r="U86" s="40">
        <f t="shared" si="8"/>
        <v>70</v>
      </c>
      <c r="V86" s="19">
        <f t="shared" si="9"/>
        <v>1</v>
      </c>
    </row>
    <row r="87" spans="1:22" ht="15.75" customHeight="1">
      <c r="A87" s="24" t="s">
        <v>48</v>
      </c>
      <c r="B87" s="29">
        <v>40</v>
      </c>
      <c r="C87" s="18" t="s">
        <v>100</v>
      </c>
      <c r="D87" s="18">
        <v>0</v>
      </c>
      <c r="E87" s="18">
        <v>0</v>
      </c>
      <c r="F87" s="18">
        <v>0</v>
      </c>
      <c r="G87" s="18">
        <v>0</v>
      </c>
      <c r="H87" s="18">
        <v>0</v>
      </c>
      <c r="I87" s="18">
        <v>40</v>
      </c>
      <c r="J87" s="18">
        <v>10</v>
      </c>
      <c r="K87" s="18">
        <v>0</v>
      </c>
      <c r="L87" s="18">
        <v>0</v>
      </c>
      <c r="M87" s="18">
        <v>0</v>
      </c>
      <c r="N87" s="18">
        <v>30</v>
      </c>
      <c r="O87" s="18">
        <v>40</v>
      </c>
      <c r="P87" s="18">
        <v>0</v>
      </c>
      <c r="Q87" s="18">
        <v>0</v>
      </c>
      <c r="R87" s="18">
        <v>0</v>
      </c>
      <c r="S87" s="38">
        <v>45</v>
      </c>
      <c r="T87" s="35">
        <f t="shared" si="7"/>
        <v>165</v>
      </c>
      <c r="U87" s="40">
        <f t="shared" si="8"/>
        <v>165</v>
      </c>
      <c r="V87" s="19">
        <f t="shared" si="9"/>
        <v>4</v>
      </c>
    </row>
    <row r="88" spans="1:22" ht="15.75" customHeight="1">
      <c r="A88" s="16" t="s">
        <v>49</v>
      </c>
      <c r="B88" s="18">
        <v>42</v>
      </c>
      <c r="C88" s="18" t="s">
        <v>100</v>
      </c>
      <c r="D88" s="18">
        <v>0</v>
      </c>
      <c r="E88" s="18">
        <v>0</v>
      </c>
      <c r="F88" s="18">
        <v>0</v>
      </c>
      <c r="G88" s="18">
        <v>0</v>
      </c>
      <c r="H88" s="18">
        <v>50</v>
      </c>
      <c r="I88" s="18">
        <v>0</v>
      </c>
      <c r="J88" s="18">
        <v>0</v>
      </c>
      <c r="K88" s="18">
        <v>40</v>
      </c>
      <c r="L88" s="18">
        <v>0</v>
      </c>
      <c r="M88" s="18">
        <v>0</v>
      </c>
      <c r="N88" s="18">
        <v>0</v>
      </c>
      <c r="O88" s="18">
        <v>0</v>
      </c>
      <c r="P88" s="18">
        <v>50</v>
      </c>
      <c r="Q88" s="18">
        <v>0</v>
      </c>
      <c r="R88" s="18">
        <v>0</v>
      </c>
      <c r="S88" s="38">
        <v>0</v>
      </c>
      <c r="T88" s="35">
        <f t="shared" si="7"/>
        <v>140</v>
      </c>
      <c r="U88" s="40">
        <f t="shared" si="8"/>
        <v>140</v>
      </c>
      <c r="V88" s="19">
        <f t="shared" si="9"/>
        <v>3</v>
      </c>
    </row>
    <row r="89" spans="1:22" ht="15.75" customHeight="1">
      <c r="A89" s="16" t="s">
        <v>34</v>
      </c>
      <c r="B89" s="18">
        <v>36</v>
      </c>
      <c r="C89" s="18" t="s">
        <v>100</v>
      </c>
      <c r="D89" s="18">
        <v>0</v>
      </c>
      <c r="E89" s="18">
        <v>0</v>
      </c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8">
        <v>0</v>
      </c>
      <c r="R89" s="18">
        <v>0</v>
      </c>
      <c r="S89" s="38">
        <v>0</v>
      </c>
      <c r="T89" s="35">
        <f t="shared" si="7"/>
        <v>0</v>
      </c>
      <c r="U89" s="40">
        <f t="shared" si="8"/>
        <v>0</v>
      </c>
      <c r="V89" s="19">
        <f t="shared" si="9"/>
        <v>0</v>
      </c>
    </row>
    <row r="90" spans="1:22" ht="15.75" customHeight="1">
      <c r="A90" s="16" t="s">
        <v>114</v>
      </c>
      <c r="B90" s="18">
        <v>35</v>
      </c>
      <c r="C90" s="18" t="s">
        <v>100</v>
      </c>
      <c r="D90" s="18">
        <v>0</v>
      </c>
      <c r="E90" s="18">
        <v>0</v>
      </c>
      <c r="F90" s="18">
        <v>0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  <c r="P90" s="18">
        <v>0</v>
      </c>
      <c r="Q90" s="18">
        <v>0</v>
      </c>
      <c r="R90" s="18">
        <v>0</v>
      </c>
      <c r="S90" s="38">
        <v>0</v>
      </c>
      <c r="T90" s="35">
        <f>SUM(D90:R90)+S90</f>
        <v>0</v>
      </c>
      <c r="U90" s="40">
        <f>LARGE(D90:R90,1)+LARGE(D90:R90,2)+LARGE(D90:R90,3)+LARGE(D90:R90,4)+LARGE(D90:R90,5)+LARGE(D90:R90,6)+LARGE(D90:R90,7)+LARGE(D90:R90,8)+S90</f>
        <v>0</v>
      </c>
      <c r="V90" s="19">
        <f>COUNTIF(D90:R90,"&gt; 0")</f>
        <v>0</v>
      </c>
    </row>
    <row r="91" spans="1:22" ht="15.75" customHeight="1">
      <c r="A91" s="16" t="s">
        <v>105</v>
      </c>
      <c r="B91" s="18">
        <v>47</v>
      </c>
      <c r="C91" s="18" t="s">
        <v>100</v>
      </c>
      <c r="D91" s="18">
        <v>0</v>
      </c>
      <c r="E91" s="18">
        <v>30</v>
      </c>
      <c r="F91" s="18">
        <v>0</v>
      </c>
      <c r="G91" s="18">
        <v>0</v>
      </c>
      <c r="H91" s="18">
        <v>30</v>
      </c>
      <c r="I91" s="18">
        <v>0</v>
      </c>
      <c r="J91" s="18">
        <v>30</v>
      </c>
      <c r="K91" s="18">
        <v>0</v>
      </c>
      <c r="L91" s="18">
        <v>40</v>
      </c>
      <c r="M91" s="18">
        <v>0</v>
      </c>
      <c r="N91" s="18">
        <v>0</v>
      </c>
      <c r="O91" s="18">
        <v>0</v>
      </c>
      <c r="P91" s="18">
        <v>20</v>
      </c>
      <c r="Q91" s="18">
        <v>50</v>
      </c>
      <c r="R91" s="18">
        <v>0</v>
      </c>
      <c r="S91" s="38">
        <v>15</v>
      </c>
      <c r="T91" s="35">
        <f>SUM(D91:R91)+S91</f>
        <v>215</v>
      </c>
      <c r="U91" s="40">
        <f>LARGE(D91:R91,1)+LARGE(D91:R91,2)+LARGE(D91:R91,3)+LARGE(D91:R91,4)+LARGE(D91:R91,5)+LARGE(D91:R91,6)+LARGE(D91:R91,7)+LARGE(D91:R91,8)+S91</f>
        <v>215</v>
      </c>
      <c r="V91" s="19">
        <f>COUNTIF(D91:R91,"&gt; 0")</f>
        <v>6</v>
      </c>
    </row>
    <row r="92" spans="1:22" ht="15.75" customHeight="1">
      <c r="A92" s="16" t="s">
        <v>112</v>
      </c>
      <c r="B92" s="18">
        <v>48</v>
      </c>
      <c r="C92" s="18" t="s">
        <v>100</v>
      </c>
      <c r="D92" s="18" t="s">
        <v>110</v>
      </c>
      <c r="E92" s="18" t="s">
        <v>110</v>
      </c>
      <c r="F92" s="18">
        <v>0</v>
      </c>
      <c r="G92" s="18">
        <v>0</v>
      </c>
      <c r="H92" s="18">
        <v>0</v>
      </c>
      <c r="I92" s="18">
        <v>0</v>
      </c>
      <c r="J92" s="18">
        <v>50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  <c r="P92" s="18">
        <v>0</v>
      </c>
      <c r="Q92" s="18">
        <v>0</v>
      </c>
      <c r="R92" s="18">
        <v>0</v>
      </c>
      <c r="S92" s="38">
        <v>0</v>
      </c>
      <c r="T92" s="35">
        <f>SUM(D92:R92)+S92</f>
        <v>50</v>
      </c>
      <c r="U92" s="40">
        <f>LARGE(D92:R92,1)+LARGE(D92:R92,2)+LARGE(D92:R92,3)+LARGE(D92:R92,4)+LARGE(D92:R92,5)+LARGE(D92:R92,6)+LARGE(D92:R92,7)+LARGE(D92:R92,8)+S92</f>
        <v>50</v>
      </c>
      <c r="V92" s="19">
        <f>COUNTIF(D92:R92,"&gt; 0")</f>
        <v>1</v>
      </c>
    </row>
    <row r="93" spans="1:22" ht="15.75" customHeight="1">
      <c r="A93" s="24" t="s">
        <v>53</v>
      </c>
      <c r="B93" s="29">
        <v>52</v>
      </c>
      <c r="C93" s="18" t="s">
        <v>100</v>
      </c>
      <c r="D93" s="18">
        <v>0</v>
      </c>
      <c r="E93" s="18">
        <v>0</v>
      </c>
      <c r="F93" s="18">
        <v>0</v>
      </c>
      <c r="G93" s="18">
        <v>0</v>
      </c>
      <c r="H93" s="18">
        <v>0</v>
      </c>
      <c r="I93" s="18">
        <v>0</v>
      </c>
      <c r="J93" s="18">
        <v>20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  <c r="P93" s="18">
        <v>10</v>
      </c>
      <c r="Q93" s="18">
        <v>0</v>
      </c>
      <c r="R93" s="18">
        <v>30</v>
      </c>
      <c r="S93" s="38">
        <v>15</v>
      </c>
      <c r="T93" s="35">
        <f t="shared" si="7"/>
        <v>75</v>
      </c>
      <c r="U93" s="40">
        <f t="shared" si="8"/>
        <v>75</v>
      </c>
      <c r="V93" s="19">
        <f t="shared" si="9"/>
        <v>3</v>
      </c>
    </row>
    <row r="94" spans="1:22" ht="15.75" customHeight="1">
      <c r="A94" s="24" t="s">
        <v>118</v>
      </c>
      <c r="B94" s="29">
        <v>37</v>
      </c>
      <c r="C94" s="18" t="s">
        <v>100</v>
      </c>
      <c r="D94" s="18" t="s">
        <v>110</v>
      </c>
      <c r="E94" s="18" t="s">
        <v>110</v>
      </c>
      <c r="F94" s="18" t="s">
        <v>110</v>
      </c>
      <c r="G94" s="18" t="s">
        <v>110</v>
      </c>
      <c r="H94" s="18">
        <v>0</v>
      </c>
      <c r="I94" s="18">
        <v>0</v>
      </c>
      <c r="J94" s="18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  <c r="P94" s="18">
        <v>0</v>
      </c>
      <c r="Q94" s="18">
        <v>0</v>
      </c>
      <c r="R94" s="18">
        <v>0</v>
      </c>
      <c r="S94" s="38">
        <v>0</v>
      </c>
      <c r="T94" s="35">
        <f>SUM(D94:R94)+S94</f>
        <v>0</v>
      </c>
      <c r="U94" s="40">
        <f>LARGE(D94:R94,1)+LARGE(D94:R94,2)+LARGE(D94:R94,3)+LARGE(D94:R94,4)+LARGE(D94:R94,5)+LARGE(D94:R94,6)+LARGE(D94:R94,7)+LARGE(D94:R94,8)+S94</f>
        <v>0</v>
      </c>
      <c r="V94" s="19">
        <f>COUNTIF(D94:R94,"&gt; 0")</f>
        <v>0</v>
      </c>
    </row>
    <row r="95" spans="1:22" ht="15.75" customHeight="1">
      <c r="A95" s="24" t="s">
        <v>55</v>
      </c>
      <c r="B95" s="29">
        <v>50</v>
      </c>
      <c r="C95" s="18" t="s">
        <v>100</v>
      </c>
      <c r="D95" s="18">
        <v>0</v>
      </c>
      <c r="E95" s="18">
        <v>0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  <c r="P95" s="18">
        <v>0</v>
      </c>
      <c r="Q95" s="18">
        <v>0</v>
      </c>
      <c r="R95" s="18">
        <v>0</v>
      </c>
      <c r="S95" s="38">
        <v>0</v>
      </c>
      <c r="T95" s="35">
        <f t="shared" si="7"/>
        <v>0</v>
      </c>
      <c r="U95" s="40">
        <f t="shared" si="8"/>
        <v>0</v>
      </c>
      <c r="V95" s="19">
        <f t="shared" si="9"/>
        <v>0</v>
      </c>
    </row>
    <row r="96" spans="1:22" ht="15.75" customHeight="1">
      <c r="A96" s="24" t="s">
        <v>115</v>
      </c>
      <c r="B96" s="29">
        <v>37</v>
      </c>
      <c r="C96" s="18" t="s">
        <v>100</v>
      </c>
      <c r="D96" s="18" t="s">
        <v>110</v>
      </c>
      <c r="E96" s="18" t="s">
        <v>110</v>
      </c>
      <c r="F96" s="18" t="s">
        <v>110</v>
      </c>
      <c r="G96" s="18" t="s">
        <v>110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  <c r="P96" s="18">
        <v>0</v>
      </c>
      <c r="Q96" s="18">
        <v>0</v>
      </c>
      <c r="R96" s="18">
        <v>0</v>
      </c>
      <c r="S96" s="38">
        <v>0</v>
      </c>
      <c r="T96" s="35">
        <f>SUM(D96:R96)+S96</f>
        <v>0</v>
      </c>
      <c r="U96" s="40">
        <f>LARGE(D96:R96,1)+LARGE(D96:R96,2)+LARGE(D96:R96,3)+LARGE(D96:R96,4)+LARGE(D96:R96,5)+LARGE(D96:R96,6)+LARGE(D96:R96,7)+LARGE(D96:R96,8)+S96</f>
        <v>0</v>
      </c>
      <c r="V96" s="19">
        <f>COUNTIF(D96:R96,"&gt; 0")</f>
        <v>0</v>
      </c>
    </row>
    <row r="97" spans="1:22" ht="15.75" customHeight="1">
      <c r="A97" s="24" t="s">
        <v>56</v>
      </c>
      <c r="B97" s="29">
        <v>54</v>
      </c>
      <c r="C97" s="18" t="s">
        <v>100</v>
      </c>
      <c r="D97" s="18">
        <v>0</v>
      </c>
      <c r="E97" s="18">
        <v>0</v>
      </c>
      <c r="F97" s="18">
        <v>0</v>
      </c>
      <c r="G97" s="18">
        <v>0</v>
      </c>
      <c r="H97" s="18">
        <v>0</v>
      </c>
      <c r="I97" s="18">
        <v>0</v>
      </c>
      <c r="J97" s="18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  <c r="P97" s="18">
        <v>0</v>
      </c>
      <c r="Q97" s="18">
        <v>0</v>
      </c>
      <c r="R97" s="18">
        <v>0</v>
      </c>
      <c r="S97" s="38">
        <v>15</v>
      </c>
      <c r="T97" s="35">
        <f t="shared" si="7"/>
        <v>15</v>
      </c>
      <c r="U97" s="40">
        <f t="shared" si="8"/>
        <v>15</v>
      </c>
      <c r="V97" s="19">
        <f t="shared" si="9"/>
        <v>0</v>
      </c>
    </row>
    <row r="98" spans="1:22" ht="15.75" customHeight="1">
      <c r="A98" s="16" t="s">
        <v>35</v>
      </c>
      <c r="B98" s="18">
        <v>38</v>
      </c>
      <c r="C98" s="18" t="s">
        <v>100</v>
      </c>
      <c r="D98" s="18">
        <v>0</v>
      </c>
      <c r="E98" s="18">
        <v>50</v>
      </c>
      <c r="F98" s="18">
        <v>0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  <c r="P98" s="18">
        <v>0</v>
      </c>
      <c r="Q98" s="18">
        <v>0</v>
      </c>
      <c r="R98" s="18">
        <v>0</v>
      </c>
      <c r="S98" s="38">
        <v>0</v>
      </c>
      <c r="T98" s="35">
        <f t="shared" si="7"/>
        <v>50</v>
      </c>
      <c r="U98" s="40">
        <f t="shared" si="8"/>
        <v>50</v>
      </c>
      <c r="V98" s="19">
        <f t="shared" si="9"/>
        <v>1</v>
      </c>
    </row>
    <row r="99" spans="1:22" ht="15.75" customHeight="1">
      <c r="A99" s="16" t="s">
        <v>50</v>
      </c>
      <c r="B99" s="18">
        <v>47</v>
      </c>
      <c r="C99" s="18" t="s">
        <v>100</v>
      </c>
      <c r="D99" s="18">
        <v>0</v>
      </c>
      <c r="E99" s="18">
        <v>0</v>
      </c>
      <c r="F99" s="18">
        <v>0</v>
      </c>
      <c r="G99" s="18">
        <v>0</v>
      </c>
      <c r="H99" s="18">
        <v>0</v>
      </c>
      <c r="I99" s="18">
        <v>0</v>
      </c>
      <c r="J99" s="18">
        <v>0</v>
      </c>
      <c r="K99" s="18">
        <v>0</v>
      </c>
      <c r="L99" s="18">
        <v>0</v>
      </c>
      <c r="M99" s="18">
        <v>0</v>
      </c>
      <c r="N99" s="18">
        <v>0</v>
      </c>
      <c r="O99" s="18">
        <v>0</v>
      </c>
      <c r="P99" s="18">
        <v>0</v>
      </c>
      <c r="Q99" s="18">
        <v>0</v>
      </c>
      <c r="R99" s="18">
        <v>0</v>
      </c>
      <c r="S99" s="38">
        <v>30</v>
      </c>
      <c r="T99" s="35">
        <f t="shared" si="7"/>
        <v>30</v>
      </c>
      <c r="U99" s="40">
        <f t="shared" si="8"/>
        <v>30</v>
      </c>
      <c r="V99" s="19">
        <f t="shared" si="9"/>
        <v>0</v>
      </c>
    </row>
    <row r="100" spans="1:22" ht="15.75" customHeight="1">
      <c r="A100" s="16" t="s">
        <v>36</v>
      </c>
      <c r="B100" s="18">
        <v>25</v>
      </c>
      <c r="C100" s="18" t="s">
        <v>100</v>
      </c>
      <c r="D100" s="18">
        <v>0</v>
      </c>
      <c r="E100" s="18">
        <v>0</v>
      </c>
      <c r="F100" s="18">
        <v>0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v>0</v>
      </c>
      <c r="P100" s="18">
        <v>0</v>
      </c>
      <c r="Q100" s="18">
        <v>0</v>
      </c>
      <c r="R100" s="18">
        <v>0</v>
      </c>
      <c r="S100" s="38">
        <v>45</v>
      </c>
      <c r="T100" s="35">
        <f t="shared" si="7"/>
        <v>45</v>
      </c>
      <c r="U100" s="40">
        <f t="shared" si="8"/>
        <v>45</v>
      </c>
      <c r="V100" s="19">
        <f t="shared" si="9"/>
        <v>0</v>
      </c>
    </row>
    <row r="101" spans="1:22" ht="15.75" customHeight="1">
      <c r="A101" s="24" t="s">
        <v>37</v>
      </c>
      <c r="B101" s="29">
        <v>35</v>
      </c>
      <c r="C101" s="18" t="s">
        <v>100</v>
      </c>
      <c r="D101" s="18">
        <v>0</v>
      </c>
      <c r="E101" s="18">
        <v>0</v>
      </c>
      <c r="F101" s="18">
        <v>0</v>
      </c>
      <c r="G101" s="18">
        <v>0</v>
      </c>
      <c r="H101" s="18">
        <v>40</v>
      </c>
      <c r="I101" s="18">
        <v>0</v>
      </c>
      <c r="J101" s="18">
        <v>0</v>
      </c>
      <c r="K101" s="18">
        <v>10</v>
      </c>
      <c r="L101" s="18">
        <v>0</v>
      </c>
      <c r="M101" s="18">
        <v>0</v>
      </c>
      <c r="N101" s="18">
        <v>0</v>
      </c>
      <c r="O101" s="18">
        <v>0</v>
      </c>
      <c r="P101" s="18">
        <v>0</v>
      </c>
      <c r="Q101" s="18">
        <v>0</v>
      </c>
      <c r="R101" s="18">
        <v>0</v>
      </c>
      <c r="S101" s="38">
        <v>0</v>
      </c>
      <c r="T101" s="35">
        <f t="shared" si="7"/>
        <v>50</v>
      </c>
      <c r="U101" s="40">
        <f t="shared" si="8"/>
        <v>50</v>
      </c>
      <c r="V101" s="19">
        <f t="shared" si="9"/>
        <v>2</v>
      </c>
    </row>
    <row r="102" spans="1:22" ht="15.75" customHeight="1">
      <c r="A102" s="24" t="s">
        <v>38</v>
      </c>
      <c r="B102" s="29">
        <v>23</v>
      </c>
      <c r="C102" s="18" t="s">
        <v>100</v>
      </c>
      <c r="D102" s="18">
        <v>0</v>
      </c>
      <c r="E102" s="18">
        <v>0</v>
      </c>
      <c r="F102" s="18">
        <v>0</v>
      </c>
      <c r="G102" s="18">
        <v>0</v>
      </c>
      <c r="H102" s="18">
        <v>0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  <c r="O102" s="18">
        <v>0</v>
      </c>
      <c r="P102" s="18">
        <v>0</v>
      </c>
      <c r="Q102" s="18">
        <v>0</v>
      </c>
      <c r="R102" s="18">
        <v>0</v>
      </c>
      <c r="S102" s="38">
        <v>0</v>
      </c>
      <c r="T102" s="35">
        <f t="shared" si="7"/>
        <v>0</v>
      </c>
      <c r="U102" s="40">
        <f t="shared" si="8"/>
        <v>0</v>
      </c>
      <c r="V102" s="19">
        <f t="shared" si="9"/>
        <v>0</v>
      </c>
    </row>
    <row r="103" spans="1:22" ht="15.75" customHeight="1">
      <c r="A103" s="16" t="s">
        <v>39</v>
      </c>
      <c r="B103" s="18">
        <v>38</v>
      </c>
      <c r="C103" s="18" t="s">
        <v>100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  <c r="M103" s="18">
        <v>0</v>
      </c>
      <c r="N103" s="18">
        <v>0</v>
      </c>
      <c r="O103" s="18">
        <v>0</v>
      </c>
      <c r="P103" s="18">
        <v>0</v>
      </c>
      <c r="Q103" s="18">
        <v>0</v>
      </c>
      <c r="R103" s="18">
        <v>0</v>
      </c>
      <c r="S103" s="38">
        <v>0</v>
      </c>
      <c r="T103" s="35">
        <f t="shared" si="7"/>
        <v>0</v>
      </c>
      <c r="U103" s="40">
        <f t="shared" si="8"/>
        <v>0</v>
      </c>
      <c r="V103" s="19">
        <f t="shared" si="9"/>
        <v>0</v>
      </c>
    </row>
    <row r="104" spans="1:22" ht="15.75" customHeight="1">
      <c r="A104" s="16" t="s">
        <v>57</v>
      </c>
      <c r="B104" s="18">
        <v>51</v>
      </c>
      <c r="C104" s="18" t="s">
        <v>100</v>
      </c>
      <c r="D104" s="18">
        <v>0</v>
      </c>
      <c r="E104" s="18">
        <v>40</v>
      </c>
      <c r="F104" s="18">
        <v>0</v>
      </c>
      <c r="G104" s="18">
        <v>0</v>
      </c>
      <c r="H104" s="18">
        <v>0</v>
      </c>
      <c r="I104" s="18">
        <v>0</v>
      </c>
      <c r="J104" s="18">
        <v>0</v>
      </c>
      <c r="K104" s="18">
        <v>0</v>
      </c>
      <c r="L104" s="18">
        <v>0</v>
      </c>
      <c r="M104" s="18">
        <v>0</v>
      </c>
      <c r="N104" s="18">
        <v>0</v>
      </c>
      <c r="O104" s="18">
        <v>0</v>
      </c>
      <c r="P104" s="18">
        <v>0</v>
      </c>
      <c r="Q104" s="18">
        <v>0</v>
      </c>
      <c r="R104" s="18">
        <v>0</v>
      </c>
      <c r="S104" s="38">
        <v>15</v>
      </c>
      <c r="T104" s="35">
        <f t="shared" si="7"/>
        <v>55</v>
      </c>
      <c r="U104" s="40">
        <f t="shared" si="8"/>
        <v>55</v>
      </c>
      <c r="V104" s="19">
        <f t="shared" si="9"/>
        <v>1</v>
      </c>
    </row>
    <row r="105" spans="1:22" ht="15.75" customHeight="1">
      <c r="A105" s="16" t="s">
        <v>40</v>
      </c>
      <c r="B105" s="18">
        <v>33</v>
      </c>
      <c r="C105" s="18" t="s">
        <v>100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18">
        <v>0</v>
      </c>
      <c r="L105" s="18">
        <v>0</v>
      </c>
      <c r="M105" s="18">
        <v>0</v>
      </c>
      <c r="N105" s="18">
        <v>0</v>
      </c>
      <c r="O105" s="18">
        <v>0</v>
      </c>
      <c r="P105" s="18">
        <v>0</v>
      </c>
      <c r="Q105" s="18">
        <v>0</v>
      </c>
      <c r="R105" s="18">
        <v>0</v>
      </c>
      <c r="S105" s="38">
        <v>0</v>
      </c>
      <c r="T105" s="35">
        <f t="shared" si="7"/>
        <v>0</v>
      </c>
      <c r="U105" s="40">
        <f t="shared" si="8"/>
        <v>0</v>
      </c>
      <c r="V105" s="19">
        <f t="shared" si="9"/>
        <v>0</v>
      </c>
    </row>
    <row r="106" spans="1:22" ht="15.75" customHeight="1">
      <c r="A106" s="24" t="s">
        <v>58</v>
      </c>
      <c r="B106" s="29">
        <v>68</v>
      </c>
      <c r="C106" s="18" t="s">
        <v>100</v>
      </c>
      <c r="D106" s="18">
        <v>0</v>
      </c>
      <c r="E106" s="18">
        <v>0</v>
      </c>
      <c r="F106" s="18">
        <v>0</v>
      </c>
      <c r="G106" s="18">
        <v>40</v>
      </c>
      <c r="H106" s="18">
        <v>0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O106" s="18">
        <v>0</v>
      </c>
      <c r="P106" s="18">
        <v>0</v>
      </c>
      <c r="Q106" s="18">
        <v>0</v>
      </c>
      <c r="R106" s="18">
        <v>0</v>
      </c>
      <c r="S106" s="38">
        <v>0</v>
      </c>
      <c r="T106" s="35">
        <f t="shared" si="7"/>
        <v>40</v>
      </c>
      <c r="U106" s="40">
        <f t="shared" si="8"/>
        <v>40</v>
      </c>
      <c r="V106" s="19">
        <f t="shared" si="9"/>
        <v>1</v>
      </c>
    </row>
    <row r="107" spans="1:22" ht="15.75" customHeight="1">
      <c r="A107" s="16" t="s">
        <v>41</v>
      </c>
      <c r="B107" s="17">
        <v>35</v>
      </c>
      <c r="C107" s="17" t="s">
        <v>100</v>
      </c>
      <c r="D107" s="18">
        <v>0</v>
      </c>
      <c r="E107" s="18">
        <v>0</v>
      </c>
      <c r="F107" s="18">
        <v>0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18">
        <v>0</v>
      </c>
      <c r="Q107" s="18">
        <v>0</v>
      </c>
      <c r="R107" s="18">
        <v>0</v>
      </c>
      <c r="S107" s="38">
        <v>45</v>
      </c>
      <c r="T107" s="35">
        <f t="shared" si="7"/>
        <v>45</v>
      </c>
      <c r="U107" s="40">
        <f t="shared" si="8"/>
        <v>45</v>
      </c>
      <c r="V107" s="19">
        <f t="shared" si="9"/>
        <v>0</v>
      </c>
    </row>
    <row r="108" spans="1:22" ht="15.75" customHeight="1">
      <c r="A108" s="16" t="s">
        <v>42</v>
      </c>
      <c r="B108" s="17">
        <v>31</v>
      </c>
      <c r="C108" s="17" t="s">
        <v>100</v>
      </c>
      <c r="D108" s="18">
        <v>0</v>
      </c>
      <c r="E108" s="18">
        <v>0</v>
      </c>
      <c r="F108" s="18">
        <v>0</v>
      </c>
      <c r="G108" s="18">
        <v>0</v>
      </c>
      <c r="H108" s="18">
        <v>0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  <c r="Q108" s="18">
        <v>0</v>
      </c>
      <c r="R108" s="18">
        <v>0</v>
      </c>
      <c r="S108" s="38">
        <v>45</v>
      </c>
      <c r="T108" s="35">
        <f t="shared" si="7"/>
        <v>45</v>
      </c>
      <c r="U108" s="40">
        <f t="shared" si="8"/>
        <v>45</v>
      </c>
      <c r="V108" s="19">
        <f t="shared" si="9"/>
        <v>0</v>
      </c>
    </row>
    <row r="109" spans="1:22" ht="15.75" customHeight="1">
      <c r="A109" s="22" t="s">
        <v>43</v>
      </c>
      <c r="B109" s="17">
        <v>25</v>
      </c>
      <c r="C109" s="17" t="s">
        <v>100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8">
        <v>0</v>
      </c>
      <c r="Q109" s="18">
        <v>0</v>
      </c>
      <c r="R109" s="18">
        <v>0</v>
      </c>
      <c r="S109" s="38">
        <v>0</v>
      </c>
      <c r="T109" s="35">
        <f t="shared" si="7"/>
        <v>0</v>
      </c>
      <c r="U109" s="40">
        <f t="shared" si="8"/>
        <v>0</v>
      </c>
      <c r="V109" s="19">
        <f t="shared" si="9"/>
        <v>0</v>
      </c>
    </row>
    <row r="110" spans="1:22" ht="15.75" customHeight="1">
      <c r="A110" s="22" t="s">
        <v>111</v>
      </c>
      <c r="B110" s="17">
        <v>41</v>
      </c>
      <c r="C110" s="17" t="s">
        <v>100</v>
      </c>
      <c r="D110" s="18" t="s">
        <v>110</v>
      </c>
      <c r="E110" s="18" t="s">
        <v>110</v>
      </c>
      <c r="F110" s="18" t="s">
        <v>110</v>
      </c>
      <c r="G110" s="18">
        <v>0</v>
      </c>
      <c r="H110" s="18">
        <v>0</v>
      </c>
      <c r="I110" s="18">
        <v>50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18">
        <v>0</v>
      </c>
      <c r="P110" s="18">
        <v>0</v>
      </c>
      <c r="Q110" s="18">
        <v>0</v>
      </c>
      <c r="R110" s="18">
        <v>0</v>
      </c>
      <c r="S110" s="38">
        <v>0</v>
      </c>
      <c r="T110" s="35">
        <f>SUM(D110:R110)+S110</f>
        <v>50</v>
      </c>
      <c r="U110" s="40">
        <f>LARGE(D110:R110,1)+LARGE(D110:R110,2)+LARGE(D110:R110,3)+LARGE(D110:R110,4)+LARGE(D110:R110,5)+LARGE(D110:R110,6)+LARGE(D110:R110,7)+LARGE(D110:R110,8)+S110</f>
        <v>50</v>
      </c>
      <c r="V110" s="19">
        <f>COUNTIF(D110:R110,"&gt; 0")</f>
        <v>1</v>
      </c>
    </row>
    <row r="111" spans="1:22" ht="15.75" customHeight="1">
      <c r="A111" s="20" t="s">
        <v>44</v>
      </c>
      <c r="B111" s="21">
        <v>23</v>
      </c>
      <c r="C111" s="17" t="s">
        <v>100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18">
        <v>0</v>
      </c>
      <c r="P111" s="18">
        <v>0</v>
      </c>
      <c r="Q111" s="18">
        <v>0</v>
      </c>
      <c r="R111" s="18">
        <v>0</v>
      </c>
      <c r="S111" s="38">
        <v>45</v>
      </c>
      <c r="T111" s="35">
        <f t="shared" si="7"/>
        <v>45</v>
      </c>
      <c r="U111" s="40">
        <f t="shared" si="8"/>
        <v>45</v>
      </c>
      <c r="V111" s="19">
        <f t="shared" si="9"/>
        <v>0</v>
      </c>
    </row>
    <row r="112" spans="1:22" ht="15.75" customHeight="1">
      <c r="A112" s="20" t="s">
        <v>119</v>
      </c>
      <c r="B112" s="21">
        <v>27</v>
      </c>
      <c r="C112" s="17" t="s">
        <v>100</v>
      </c>
      <c r="D112" s="18" t="s">
        <v>110</v>
      </c>
      <c r="E112" s="18" t="s">
        <v>110</v>
      </c>
      <c r="F112" s="18" t="s">
        <v>110</v>
      </c>
      <c r="G112" s="18" t="s">
        <v>110</v>
      </c>
      <c r="H112" s="18" t="s">
        <v>110</v>
      </c>
      <c r="I112" s="18" t="s">
        <v>110</v>
      </c>
      <c r="J112" s="18">
        <v>0</v>
      </c>
      <c r="K112" s="18">
        <v>50</v>
      </c>
      <c r="L112" s="18">
        <v>0</v>
      </c>
      <c r="M112" s="18">
        <v>0</v>
      </c>
      <c r="N112" s="18">
        <v>0</v>
      </c>
      <c r="O112" s="18">
        <v>0</v>
      </c>
      <c r="P112" s="18">
        <v>0</v>
      </c>
      <c r="Q112" s="18">
        <v>0</v>
      </c>
      <c r="R112" s="18">
        <v>0</v>
      </c>
      <c r="S112" s="38">
        <v>0</v>
      </c>
      <c r="T112" s="35">
        <f>SUM(D112:R112)+S112</f>
        <v>50</v>
      </c>
      <c r="U112" s="40">
        <f>LARGE(D112:R112,1)+LARGE(D112:R112,2)+LARGE(D112:R112,3)+LARGE(D112:R112,4)+LARGE(D112:R112,5)+LARGE(D112:R112,6)+LARGE(D112:R112,7)+LARGE(D112:R112,8)+S112</f>
        <v>50</v>
      </c>
      <c r="V112" s="19">
        <f>COUNTIF(D112:R112,"&gt; 0")</f>
        <v>1</v>
      </c>
    </row>
    <row r="113" spans="1:22" ht="15.75" customHeight="1">
      <c r="A113" s="20" t="s">
        <v>113</v>
      </c>
      <c r="B113" s="21">
        <v>20</v>
      </c>
      <c r="C113" s="17" t="s">
        <v>100</v>
      </c>
      <c r="D113" s="18" t="s">
        <v>110</v>
      </c>
      <c r="E113" s="18" t="s">
        <v>110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0</v>
      </c>
      <c r="O113" s="18">
        <v>0</v>
      </c>
      <c r="P113" s="18">
        <v>0</v>
      </c>
      <c r="Q113" s="18">
        <v>0</v>
      </c>
      <c r="R113" s="18">
        <v>0</v>
      </c>
      <c r="S113" s="38">
        <v>0</v>
      </c>
      <c r="T113" s="35">
        <f>SUM(D113:R113)+S113</f>
        <v>0</v>
      </c>
      <c r="U113" s="40">
        <f>LARGE(D113:R113,1)+LARGE(D113:R113,2)+LARGE(D113:R113,3)+LARGE(D113:R113,4)+LARGE(D113:R113,5)+LARGE(D113:R113,6)+LARGE(D113:R113,7)+LARGE(D113:R113,8)+S113</f>
        <v>0</v>
      </c>
      <c r="V113" s="19">
        <f>COUNTIF(D113:R113,"&gt; 0")</f>
        <v>0</v>
      </c>
    </row>
    <row r="114" spans="1:22" ht="15.75" customHeight="1">
      <c r="A114" s="20" t="s">
        <v>51</v>
      </c>
      <c r="B114" s="21">
        <v>48</v>
      </c>
      <c r="C114" s="17" t="s">
        <v>100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18">
        <v>0</v>
      </c>
      <c r="L114" s="18">
        <v>0</v>
      </c>
      <c r="M114" s="18">
        <v>0</v>
      </c>
      <c r="N114" s="18">
        <v>0</v>
      </c>
      <c r="O114" s="18">
        <v>0</v>
      </c>
      <c r="P114" s="18">
        <v>0</v>
      </c>
      <c r="Q114" s="18">
        <v>0</v>
      </c>
      <c r="R114" s="18">
        <v>0</v>
      </c>
      <c r="S114" s="38">
        <v>45</v>
      </c>
      <c r="T114" s="35">
        <f t="shared" si="7"/>
        <v>45</v>
      </c>
      <c r="U114" s="40">
        <f t="shared" si="8"/>
        <v>45</v>
      </c>
      <c r="V114" s="19">
        <f t="shared" si="9"/>
        <v>0</v>
      </c>
    </row>
    <row r="115" spans="1:22" ht="15.75" customHeight="1">
      <c r="A115" s="16" t="s">
        <v>102</v>
      </c>
      <c r="B115" s="17">
        <v>30</v>
      </c>
      <c r="C115" s="17" t="s">
        <v>100</v>
      </c>
      <c r="D115" s="18">
        <v>0</v>
      </c>
      <c r="E115" s="18">
        <v>0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18">
        <v>0</v>
      </c>
      <c r="O115" s="18">
        <v>0</v>
      </c>
      <c r="P115" s="18">
        <v>0</v>
      </c>
      <c r="Q115" s="18">
        <v>0</v>
      </c>
      <c r="R115" s="18">
        <v>50</v>
      </c>
      <c r="S115" s="38">
        <v>15</v>
      </c>
      <c r="T115" s="35">
        <f t="shared" si="7"/>
        <v>65</v>
      </c>
      <c r="U115" s="40">
        <f t="shared" si="8"/>
        <v>65</v>
      </c>
      <c r="V115" s="19">
        <f t="shared" si="9"/>
        <v>1</v>
      </c>
    </row>
    <row r="116" spans="1:22" ht="15.75" customHeight="1">
      <c r="A116" s="16" t="s">
        <v>116</v>
      </c>
      <c r="B116" s="17">
        <v>51</v>
      </c>
      <c r="C116" s="17" t="s">
        <v>100</v>
      </c>
      <c r="D116" s="18" t="s">
        <v>110</v>
      </c>
      <c r="E116" s="18" t="s">
        <v>110</v>
      </c>
      <c r="F116" s="18">
        <v>0</v>
      </c>
      <c r="G116" s="18">
        <v>0</v>
      </c>
      <c r="H116" s="18">
        <v>0</v>
      </c>
      <c r="I116" s="18">
        <v>0</v>
      </c>
      <c r="J116" s="18">
        <v>0</v>
      </c>
      <c r="K116" s="18">
        <v>0</v>
      </c>
      <c r="L116" s="18">
        <v>0</v>
      </c>
      <c r="M116" s="18">
        <v>0</v>
      </c>
      <c r="N116" s="18">
        <v>0</v>
      </c>
      <c r="O116" s="18">
        <v>0</v>
      </c>
      <c r="P116" s="18">
        <v>0</v>
      </c>
      <c r="Q116" s="18">
        <v>0</v>
      </c>
      <c r="R116" s="18">
        <v>0</v>
      </c>
      <c r="S116" s="38">
        <v>0</v>
      </c>
      <c r="T116" s="35">
        <f>SUM(D116:R116)+S116</f>
        <v>0</v>
      </c>
      <c r="U116" s="40">
        <f>LARGE(D116:R116,1)+LARGE(D116:R116,2)+LARGE(D116:R116,3)+LARGE(D116:R116,4)+LARGE(D116:R116,5)+LARGE(D116:R116,6)+LARGE(D116:R116,7)+LARGE(D116:R116,8)+S116</f>
        <v>0</v>
      </c>
      <c r="V116" s="19">
        <f>COUNTIF(D116:R116,"&gt; 0")</f>
        <v>0</v>
      </c>
    </row>
    <row r="117" spans="1:22" ht="15.75" customHeight="1">
      <c r="A117" s="20" t="s">
        <v>52</v>
      </c>
      <c r="B117" s="21">
        <v>45</v>
      </c>
      <c r="C117" s="17" t="s">
        <v>100</v>
      </c>
      <c r="D117" s="18">
        <v>0</v>
      </c>
      <c r="E117" s="18">
        <v>0</v>
      </c>
      <c r="F117" s="18">
        <v>0</v>
      </c>
      <c r="G117" s="18">
        <v>0</v>
      </c>
      <c r="H117" s="18">
        <v>0</v>
      </c>
      <c r="I117" s="18">
        <v>0</v>
      </c>
      <c r="J117" s="18">
        <v>0</v>
      </c>
      <c r="K117" s="18">
        <v>0</v>
      </c>
      <c r="L117" s="18">
        <v>0</v>
      </c>
      <c r="M117" s="18">
        <v>0</v>
      </c>
      <c r="N117" s="18">
        <v>0</v>
      </c>
      <c r="O117" s="18">
        <v>0</v>
      </c>
      <c r="P117" s="18">
        <v>0</v>
      </c>
      <c r="Q117" s="18">
        <v>0</v>
      </c>
      <c r="R117" s="18">
        <v>0</v>
      </c>
      <c r="S117" s="38">
        <v>0</v>
      </c>
      <c r="T117" s="35">
        <f t="shared" si="7"/>
        <v>0</v>
      </c>
      <c r="U117" s="40">
        <f t="shared" si="8"/>
        <v>0</v>
      </c>
      <c r="V117" s="19">
        <f t="shared" si="9"/>
        <v>0</v>
      </c>
    </row>
    <row r="118" spans="1:22" ht="15.75" customHeight="1">
      <c r="A118" s="16" t="s">
        <v>45</v>
      </c>
      <c r="B118" s="17">
        <v>33</v>
      </c>
      <c r="C118" s="17" t="s">
        <v>100</v>
      </c>
      <c r="D118" s="18">
        <v>0</v>
      </c>
      <c r="E118" s="18">
        <v>0</v>
      </c>
      <c r="F118" s="18">
        <v>0</v>
      </c>
      <c r="G118" s="18">
        <v>0</v>
      </c>
      <c r="H118" s="18">
        <v>0</v>
      </c>
      <c r="I118" s="18">
        <v>0</v>
      </c>
      <c r="J118" s="18">
        <v>0</v>
      </c>
      <c r="K118" s="18">
        <v>20</v>
      </c>
      <c r="L118" s="18">
        <v>0</v>
      </c>
      <c r="M118" s="18">
        <v>0</v>
      </c>
      <c r="N118" s="18">
        <v>50</v>
      </c>
      <c r="O118" s="18">
        <v>0</v>
      </c>
      <c r="P118" s="18">
        <v>0</v>
      </c>
      <c r="Q118" s="18">
        <v>0</v>
      </c>
      <c r="R118" s="18">
        <v>40</v>
      </c>
      <c r="S118" s="38">
        <v>0</v>
      </c>
      <c r="T118" s="35">
        <f t="shared" si="7"/>
        <v>110</v>
      </c>
      <c r="U118" s="40">
        <f t="shared" si="8"/>
        <v>110</v>
      </c>
      <c r="V118" s="19">
        <f t="shared" si="9"/>
        <v>3</v>
      </c>
    </row>
    <row r="119" spans="1:22" ht="15.75" customHeight="1">
      <c r="A119" s="16" t="s">
        <v>106</v>
      </c>
      <c r="B119" s="18">
        <v>42</v>
      </c>
      <c r="C119" s="18" t="s">
        <v>100</v>
      </c>
      <c r="D119" s="18">
        <v>0</v>
      </c>
      <c r="E119" s="18">
        <v>0</v>
      </c>
      <c r="F119" s="18">
        <v>0</v>
      </c>
      <c r="G119" s="18">
        <v>50</v>
      </c>
      <c r="H119" s="18">
        <v>0</v>
      </c>
      <c r="I119" s="18">
        <v>0</v>
      </c>
      <c r="J119" s="18">
        <v>40</v>
      </c>
      <c r="K119" s="18">
        <v>30</v>
      </c>
      <c r="L119" s="18">
        <v>50</v>
      </c>
      <c r="M119" s="18">
        <v>50</v>
      </c>
      <c r="N119" s="18">
        <v>40</v>
      </c>
      <c r="O119" s="18">
        <v>0</v>
      </c>
      <c r="P119" s="18">
        <v>30</v>
      </c>
      <c r="Q119" s="18">
        <v>0</v>
      </c>
      <c r="R119" s="18">
        <v>0</v>
      </c>
      <c r="S119" s="38">
        <v>15</v>
      </c>
      <c r="T119" s="35">
        <f>SUM(D119:R119)+S119</f>
        <v>305</v>
      </c>
      <c r="U119" s="42">
        <f>LARGE(D119:R119,1)+LARGE(D119:R119,2)+LARGE(D119:R119,3)+LARGE(D119:R119,4)+LARGE(D119:R119,5)+LARGE(D119:R119,6)+LARGE(D119:R119,7)+LARGE(D119:R119,8)+S119</f>
        <v>305</v>
      </c>
      <c r="V119" s="19">
        <f>COUNTIF(D119:R119,"&gt; 0")</f>
        <v>7</v>
      </c>
    </row>
    <row r="120" spans="1:22" ht="15.75" customHeight="1">
      <c r="A120" s="16" t="s">
        <v>104</v>
      </c>
      <c r="B120" s="17">
        <v>53</v>
      </c>
      <c r="C120" s="17" t="s">
        <v>100</v>
      </c>
      <c r="D120" s="18">
        <v>0</v>
      </c>
      <c r="E120" s="18">
        <v>0</v>
      </c>
      <c r="F120" s="18">
        <v>0</v>
      </c>
      <c r="G120" s="18">
        <v>0</v>
      </c>
      <c r="H120" s="18">
        <v>0</v>
      </c>
      <c r="I120" s="18">
        <v>0</v>
      </c>
      <c r="J120" s="18">
        <v>0</v>
      </c>
      <c r="K120" s="18">
        <v>0</v>
      </c>
      <c r="L120" s="18">
        <v>0</v>
      </c>
      <c r="M120" s="18">
        <v>0</v>
      </c>
      <c r="N120" s="18">
        <v>0</v>
      </c>
      <c r="O120" s="18">
        <v>0</v>
      </c>
      <c r="P120" s="18">
        <v>0</v>
      </c>
      <c r="Q120" s="18">
        <v>0</v>
      </c>
      <c r="R120" s="18">
        <v>0</v>
      </c>
      <c r="S120" s="38">
        <v>0</v>
      </c>
      <c r="T120" s="35">
        <f>SUM(D120:R120)+S120</f>
        <v>0</v>
      </c>
      <c r="U120" s="40">
        <f>LARGE(D120:R120,1)+LARGE(D120:R120,2)+LARGE(D120:R120,3)+LARGE(D120:R120,4)+LARGE(D120:R120,5)+LARGE(D120:R120,6)+LARGE(D120:R120,7)+LARGE(D120:R120,8)+S120</f>
        <v>0</v>
      </c>
      <c r="V120" s="19">
        <f>COUNTIF(D120:R120,"&gt; 0")</f>
        <v>0</v>
      </c>
    </row>
    <row r="121" spans="1:22" ht="15.75" customHeight="1">
      <c r="A121" s="20" t="s">
        <v>59</v>
      </c>
      <c r="B121" s="21">
        <v>59</v>
      </c>
      <c r="C121" s="17" t="s">
        <v>100</v>
      </c>
      <c r="D121" s="18">
        <v>0</v>
      </c>
      <c r="E121" s="18">
        <v>0</v>
      </c>
      <c r="F121" s="18">
        <v>0</v>
      </c>
      <c r="G121" s="18">
        <v>0</v>
      </c>
      <c r="H121" s="18">
        <v>0</v>
      </c>
      <c r="I121" s="18">
        <v>0</v>
      </c>
      <c r="J121" s="18">
        <v>0</v>
      </c>
      <c r="K121" s="18">
        <v>0</v>
      </c>
      <c r="L121" s="18">
        <v>0</v>
      </c>
      <c r="M121" s="18">
        <v>0</v>
      </c>
      <c r="N121" s="18">
        <v>0</v>
      </c>
      <c r="O121" s="18">
        <v>50</v>
      </c>
      <c r="P121" s="18">
        <v>10</v>
      </c>
      <c r="Q121" s="18">
        <v>0</v>
      </c>
      <c r="R121" s="18">
        <v>20</v>
      </c>
      <c r="S121" s="38">
        <v>0</v>
      </c>
      <c r="T121" s="35">
        <f t="shared" si="7"/>
        <v>80</v>
      </c>
      <c r="U121" s="40">
        <f t="shared" si="8"/>
        <v>80</v>
      </c>
      <c r="V121" s="19">
        <f t="shared" si="9"/>
        <v>3</v>
      </c>
    </row>
    <row r="122" spans="1:22" ht="15.75" customHeight="1">
      <c r="A122" s="24" t="s">
        <v>60</v>
      </c>
      <c r="B122" s="29">
        <v>39</v>
      </c>
      <c r="C122" s="18" t="s">
        <v>101</v>
      </c>
      <c r="D122" s="32">
        <v>0</v>
      </c>
      <c r="E122" s="32">
        <v>0</v>
      </c>
      <c r="F122" s="32">
        <v>0</v>
      </c>
      <c r="G122" s="32">
        <v>0</v>
      </c>
      <c r="H122" s="32">
        <v>0</v>
      </c>
      <c r="I122" s="32">
        <v>0</v>
      </c>
      <c r="J122" s="32">
        <v>0</v>
      </c>
      <c r="K122" s="32">
        <v>0</v>
      </c>
      <c r="L122" s="32">
        <v>0</v>
      </c>
      <c r="M122" s="32">
        <v>0</v>
      </c>
      <c r="N122" s="32">
        <v>0</v>
      </c>
      <c r="O122" s="32">
        <v>0</v>
      </c>
      <c r="P122" s="32">
        <v>0</v>
      </c>
      <c r="Q122" s="32">
        <v>0</v>
      </c>
      <c r="R122" s="32">
        <v>0</v>
      </c>
      <c r="S122" s="38">
        <v>45</v>
      </c>
      <c r="T122" s="35">
        <f t="shared" si="7"/>
        <v>45</v>
      </c>
      <c r="U122" s="40">
        <f t="shared" si="8"/>
        <v>45</v>
      </c>
      <c r="V122" s="19">
        <f t="shared" si="9"/>
        <v>0</v>
      </c>
    </row>
    <row r="123" spans="1:22" ht="15.75" customHeight="1">
      <c r="A123" s="24" t="s">
        <v>107</v>
      </c>
      <c r="B123" s="29">
        <v>33</v>
      </c>
      <c r="C123" s="18" t="s">
        <v>101</v>
      </c>
      <c r="D123" s="32">
        <v>0</v>
      </c>
      <c r="E123" s="32">
        <v>0</v>
      </c>
      <c r="F123" s="32">
        <v>0</v>
      </c>
      <c r="G123" s="32">
        <v>0</v>
      </c>
      <c r="H123" s="32">
        <v>0</v>
      </c>
      <c r="I123" s="32">
        <v>0</v>
      </c>
      <c r="J123" s="32">
        <v>0</v>
      </c>
      <c r="K123" s="32">
        <v>0</v>
      </c>
      <c r="L123" s="32">
        <v>0</v>
      </c>
      <c r="M123" s="32">
        <v>0</v>
      </c>
      <c r="N123" s="32">
        <v>0</v>
      </c>
      <c r="O123" s="32">
        <v>0</v>
      </c>
      <c r="P123" s="32">
        <v>0</v>
      </c>
      <c r="Q123" s="32">
        <v>0</v>
      </c>
      <c r="R123" s="32">
        <v>0</v>
      </c>
      <c r="S123" s="38">
        <v>0</v>
      </c>
      <c r="T123" s="35">
        <f>SUM(D123:R123)+S123</f>
        <v>0</v>
      </c>
      <c r="U123" s="40">
        <f>LARGE(D123:R123,1)+LARGE(D123:R123,2)+LARGE(D123:R123,3)+LARGE(D123:R123,4)+LARGE(D123:R123,5)+LARGE(D123:R123,6)+LARGE(D123:R123,7)+LARGE(D123:R123,8)+S123</f>
        <v>0</v>
      </c>
      <c r="V123" s="19">
        <f>COUNTIF(D123:R123,"&gt; 0")</f>
        <v>0</v>
      </c>
    </row>
    <row r="124" spans="1:22" ht="15.75" customHeight="1">
      <c r="A124" s="34" t="s">
        <v>69</v>
      </c>
      <c r="B124" s="29">
        <v>44</v>
      </c>
      <c r="C124" s="18" t="s">
        <v>101</v>
      </c>
      <c r="D124" s="32">
        <v>0</v>
      </c>
      <c r="E124" s="32">
        <v>0</v>
      </c>
      <c r="F124" s="32">
        <v>0</v>
      </c>
      <c r="G124" s="32">
        <v>0</v>
      </c>
      <c r="H124" s="32">
        <v>0</v>
      </c>
      <c r="I124" s="32">
        <v>0</v>
      </c>
      <c r="J124" s="32">
        <v>0</v>
      </c>
      <c r="K124" s="32">
        <v>0</v>
      </c>
      <c r="L124" s="32">
        <v>0</v>
      </c>
      <c r="M124" s="32">
        <v>0</v>
      </c>
      <c r="N124" s="32">
        <v>0</v>
      </c>
      <c r="O124" s="32">
        <v>0</v>
      </c>
      <c r="P124" s="32">
        <v>0</v>
      </c>
      <c r="Q124" s="32">
        <v>0</v>
      </c>
      <c r="R124" s="32">
        <v>0</v>
      </c>
      <c r="S124" s="38">
        <v>0</v>
      </c>
      <c r="T124" s="35">
        <f t="shared" si="7"/>
        <v>0</v>
      </c>
      <c r="U124" s="40">
        <f t="shared" si="8"/>
        <v>0</v>
      </c>
      <c r="V124" s="19">
        <f t="shared" si="9"/>
        <v>0</v>
      </c>
    </row>
    <row r="125" spans="1:22" ht="15.75" customHeight="1">
      <c r="A125" s="24" t="s">
        <v>62</v>
      </c>
      <c r="B125" s="29">
        <v>35</v>
      </c>
      <c r="C125" s="18" t="s">
        <v>101</v>
      </c>
      <c r="D125" s="32">
        <v>0</v>
      </c>
      <c r="E125" s="32">
        <v>20</v>
      </c>
      <c r="F125" s="32">
        <v>0</v>
      </c>
      <c r="G125" s="32">
        <v>10</v>
      </c>
      <c r="H125" s="32">
        <v>0</v>
      </c>
      <c r="I125" s="32">
        <v>0</v>
      </c>
      <c r="J125" s="32">
        <v>0</v>
      </c>
      <c r="K125" s="32">
        <v>0</v>
      </c>
      <c r="L125" s="32">
        <v>0</v>
      </c>
      <c r="M125" s="32">
        <v>40</v>
      </c>
      <c r="N125" s="32">
        <v>0</v>
      </c>
      <c r="O125" s="32">
        <v>0</v>
      </c>
      <c r="P125" s="32">
        <v>0</v>
      </c>
      <c r="Q125" s="32">
        <v>5</v>
      </c>
      <c r="R125" s="32">
        <v>20</v>
      </c>
      <c r="S125" s="38">
        <v>45</v>
      </c>
      <c r="T125" s="35">
        <f t="shared" si="7"/>
        <v>140</v>
      </c>
      <c r="U125" s="40">
        <f t="shared" si="8"/>
        <v>140</v>
      </c>
      <c r="V125" s="19">
        <f t="shared" si="9"/>
        <v>5</v>
      </c>
    </row>
    <row r="126" spans="1:22" ht="15.75" customHeight="1">
      <c r="A126" s="24" t="s">
        <v>117</v>
      </c>
      <c r="B126" s="29">
        <v>39</v>
      </c>
      <c r="C126" s="18" t="s">
        <v>101</v>
      </c>
      <c r="D126" s="32" t="s">
        <v>110</v>
      </c>
      <c r="E126" s="32" t="s">
        <v>110</v>
      </c>
      <c r="F126" s="32" t="s">
        <v>110</v>
      </c>
      <c r="G126" s="32" t="s">
        <v>110</v>
      </c>
      <c r="H126" s="32" t="s">
        <v>110</v>
      </c>
      <c r="I126" s="32">
        <v>0</v>
      </c>
      <c r="J126" s="32">
        <v>0</v>
      </c>
      <c r="K126" s="32">
        <v>10</v>
      </c>
      <c r="L126" s="32">
        <v>0</v>
      </c>
      <c r="M126" s="32">
        <v>0</v>
      </c>
      <c r="N126" s="32">
        <v>0</v>
      </c>
      <c r="O126" s="32">
        <v>0</v>
      </c>
      <c r="P126" s="32">
        <v>0</v>
      </c>
      <c r="Q126" s="32">
        <v>40</v>
      </c>
      <c r="R126" s="32">
        <v>0</v>
      </c>
      <c r="S126" s="38">
        <v>0</v>
      </c>
      <c r="T126" s="35">
        <f t="shared" si="7"/>
        <v>50</v>
      </c>
      <c r="U126" s="40">
        <f t="shared" si="8"/>
        <v>50</v>
      </c>
      <c r="V126" s="19">
        <f t="shared" si="9"/>
        <v>2</v>
      </c>
    </row>
    <row r="127" spans="1:22" ht="15.75" customHeight="1">
      <c r="A127" s="24" t="s">
        <v>63</v>
      </c>
      <c r="B127" s="29">
        <v>33</v>
      </c>
      <c r="C127" s="18" t="s">
        <v>101</v>
      </c>
      <c r="D127" s="32">
        <v>0</v>
      </c>
      <c r="E127" s="32">
        <v>10</v>
      </c>
      <c r="F127" s="32">
        <v>0</v>
      </c>
      <c r="G127" s="32">
        <v>20</v>
      </c>
      <c r="H127" s="32">
        <v>0</v>
      </c>
      <c r="I127" s="32">
        <v>0</v>
      </c>
      <c r="J127" s="32">
        <v>0</v>
      </c>
      <c r="K127" s="32">
        <v>0</v>
      </c>
      <c r="L127" s="32">
        <v>0</v>
      </c>
      <c r="M127" s="32">
        <v>0</v>
      </c>
      <c r="N127" s="32">
        <v>0</v>
      </c>
      <c r="O127" s="32">
        <v>0</v>
      </c>
      <c r="P127" s="32">
        <v>0</v>
      </c>
      <c r="Q127" s="32">
        <v>0</v>
      </c>
      <c r="R127" s="32">
        <v>0</v>
      </c>
      <c r="S127" s="38">
        <v>0</v>
      </c>
      <c r="T127" s="35">
        <f t="shared" si="7"/>
        <v>30</v>
      </c>
      <c r="U127" s="40">
        <f t="shared" si="8"/>
        <v>30</v>
      </c>
      <c r="V127" s="19">
        <f t="shared" si="9"/>
        <v>2</v>
      </c>
    </row>
    <row r="128" spans="1:22" ht="15.75" customHeight="1">
      <c r="A128" s="24" t="s">
        <v>71</v>
      </c>
      <c r="B128" s="29">
        <v>43</v>
      </c>
      <c r="C128" s="18" t="s">
        <v>101</v>
      </c>
      <c r="D128" s="32">
        <v>0</v>
      </c>
      <c r="E128" s="32">
        <v>30</v>
      </c>
      <c r="F128" s="32">
        <v>0</v>
      </c>
      <c r="G128" s="32">
        <v>0</v>
      </c>
      <c r="H128" s="32">
        <v>30</v>
      </c>
      <c r="I128" s="32">
        <v>0</v>
      </c>
      <c r="J128" s="32">
        <v>30</v>
      </c>
      <c r="K128" s="32">
        <v>20</v>
      </c>
      <c r="L128" s="32">
        <v>0</v>
      </c>
      <c r="M128" s="32">
        <v>0</v>
      </c>
      <c r="N128" s="32">
        <v>0</v>
      </c>
      <c r="O128" s="32">
        <v>0</v>
      </c>
      <c r="P128" s="32">
        <v>10</v>
      </c>
      <c r="Q128" s="32">
        <v>0</v>
      </c>
      <c r="R128" s="32">
        <v>0</v>
      </c>
      <c r="S128" s="38">
        <v>15</v>
      </c>
      <c r="T128" s="35">
        <f t="shared" si="7"/>
        <v>135</v>
      </c>
      <c r="U128" s="40">
        <f t="shared" si="8"/>
        <v>135</v>
      </c>
      <c r="V128" s="19">
        <f t="shared" si="9"/>
        <v>5</v>
      </c>
    </row>
    <row r="129" spans="1:22" ht="15.75" customHeight="1">
      <c r="A129" s="24" t="s">
        <v>78</v>
      </c>
      <c r="B129" s="29">
        <v>71</v>
      </c>
      <c r="C129" s="18" t="s">
        <v>101</v>
      </c>
      <c r="D129" s="32">
        <v>0</v>
      </c>
      <c r="E129" s="32">
        <v>10</v>
      </c>
      <c r="F129" s="32">
        <v>0</v>
      </c>
      <c r="G129" s="32">
        <v>0</v>
      </c>
      <c r="H129" s="32">
        <v>0</v>
      </c>
      <c r="I129" s="32">
        <v>0</v>
      </c>
      <c r="J129" s="32">
        <v>10</v>
      </c>
      <c r="K129" s="32">
        <v>0</v>
      </c>
      <c r="L129" s="32">
        <v>0</v>
      </c>
      <c r="M129" s="32">
        <v>0</v>
      </c>
      <c r="N129" s="32">
        <v>0</v>
      </c>
      <c r="O129" s="32">
        <v>0</v>
      </c>
      <c r="P129" s="32">
        <v>0</v>
      </c>
      <c r="Q129" s="32">
        <v>0</v>
      </c>
      <c r="R129" s="32">
        <v>0</v>
      </c>
      <c r="S129" s="38">
        <v>0</v>
      </c>
      <c r="T129" s="35">
        <f t="shared" si="7"/>
        <v>20</v>
      </c>
      <c r="U129" s="40">
        <f t="shared" si="8"/>
        <v>20</v>
      </c>
      <c r="V129" s="19">
        <f t="shared" si="9"/>
        <v>2</v>
      </c>
    </row>
    <row r="130" spans="1:22" ht="15.75" customHeight="1">
      <c r="A130" s="24" t="s">
        <v>72</v>
      </c>
      <c r="B130" s="29">
        <v>49</v>
      </c>
      <c r="C130" s="18" t="s">
        <v>101</v>
      </c>
      <c r="D130" s="32">
        <v>0</v>
      </c>
      <c r="E130" s="32">
        <v>0</v>
      </c>
      <c r="F130" s="32">
        <v>0</v>
      </c>
      <c r="G130" s="32">
        <v>0</v>
      </c>
      <c r="H130" s="32">
        <v>10</v>
      </c>
      <c r="I130" s="32">
        <v>0</v>
      </c>
      <c r="J130" s="32">
        <v>0</v>
      </c>
      <c r="K130" s="32">
        <v>10</v>
      </c>
      <c r="L130" s="32">
        <v>0</v>
      </c>
      <c r="M130" s="32">
        <v>0</v>
      </c>
      <c r="N130" s="32">
        <v>0</v>
      </c>
      <c r="O130" s="32">
        <v>0</v>
      </c>
      <c r="P130" s="32">
        <v>10</v>
      </c>
      <c r="Q130" s="32">
        <v>0</v>
      </c>
      <c r="R130" s="32">
        <v>0</v>
      </c>
      <c r="S130" s="38">
        <v>0</v>
      </c>
      <c r="T130" s="35">
        <f aca="true" t="shared" si="10" ref="T130:T160">SUM(D130:R130)+S130</f>
        <v>30</v>
      </c>
      <c r="U130" s="40">
        <f aca="true" t="shared" si="11" ref="U130:U160">LARGE(D130:R130,1)+LARGE(D130:R130,2)+LARGE(D130:R130,3)+LARGE(D130:R130,4)+LARGE(D130:R130,5)+LARGE(D130:R130,6)+LARGE(D130:R130,7)+LARGE(D130:R130,8)+S130</f>
        <v>30</v>
      </c>
      <c r="V130" s="19">
        <f aca="true" t="shared" si="12" ref="V130:V160">COUNTIF(D130:R130,"&gt; 0")</f>
        <v>3</v>
      </c>
    </row>
    <row r="131" spans="1:22" ht="15.75" customHeight="1">
      <c r="A131" s="24" t="s">
        <v>80</v>
      </c>
      <c r="B131" s="29">
        <v>54</v>
      </c>
      <c r="C131" s="18" t="s">
        <v>101</v>
      </c>
      <c r="D131" s="32">
        <v>0</v>
      </c>
      <c r="E131" s="32">
        <v>0</v>
      </c>
      <c r="F131" s="32">
        <v>0</v>
      </c>
      <c r="G131" s="32">
        <v>0</v>
      </c>
      <c r="H131" s="32">
        <v>0</v>
      </c>
      <c r="I131" s="32">
        <v>0</v>
      </c>
      <c r="J131" s="32">
        <v>0</v>
      </c>
      <c r="K131" s="32">
        <v>0</v>
      </c>
      <c r="L131" s="32">
        <v>0</v>
      </c>
      <c r="M131" s="32">
        <v>0</v>
      </c>
      <c r="N131" s="32">
        <v>0</v>
      </c>
      <c r="O131" s="32">
        <v>0</v>
      </c>
      <c r="P131" s="32">
        <v>0</v>
      </c>
      <c r="Q131" s="32">
        <v>0</v>
      </c>
      <c r="R131" s="32">
        <v>0</v>
      </c>
      <c r="S131" s="38">
        <v>0</v>
      </c>
      <c r="T131" s="35">
        <f t="shared" si="10"/>
        <v>0</v>
      </c>
      <c r="U131" s="40">
        <f t="shared" si="11"/>
        <v>0</v>
      </c>
      <c r="V131" s="19">
        <f t="shared" si="12"/>
        <v>0</v>
      </c>
    </row>
    <row r="132" spans="1:22" ht="15.75" customHeight="1">
      <c r="A132" s="24" t="s">
        <v>109</v>
      </c>
      <c r="B132" s="29">
        <v>51</v>
      </c>
      <c r="C132" s="18" t="s">
        <v>101</v>
      </c>
      <c r="D132" s="32" t="s">
        <v>110</v>
      </c>
      <c r="E132" s="32" t="s">
        <v>110</v>
      </c>
      <c r="F132" s="32" t="s">
        <v>110</v>
      </c>
      <c r="G132" s="32" t="s">
        <v>110</v>
      </c>
      <c r="H132" s="32">
        <v>10</v>
      </c>
      <c r="I132" s="32">
        <v>0</v>
      </c>
      <c r="J132" s="32">
        <v>10</v>
      </c>
      <c r="K132" s="32">
        <v>0</v>
      </c>
      <c r="L132" s="32">
        <v>0</v>
      </c>
      <c r="M132" s="32">
        <v>0</v>
      </c>
      <c r="N132" s="32">
        <v>0</v>
      </c>
      <c r="O132" s="32">
        <v>0</v>
      </c>
      <c r="P132" s="32">
        <v>0</v>
      </c>
      <c r="Q132" s="32">
        <v>0</v>
      </c>
      <c r="R132" s="32">
        <v>0</v>
      </c>
      <c r="S132" s="38">
        <v>0</v>
      </c>
      <c r="T132" s="35">
        <f t="shared" si="10"/>
        <v>20</v>
      </c>
      <c r="U132" s="40">
        <f t="shared" si="11"/>
        <v>20</v>
      </c>
      <c r="V132" s="19">
        <f t="shared" si="12"/>
        <v>2</v>
      </c>
    </row>
    <row r="133" spans="1:22" ht="15.75" customHeight="1">
      <c r="A133" s="24" t="s">
        <v>81</v>
      </c>
      <c r="B133" s="29">
        <v>51</v>
      </c>
      <c r="C133" s="18" t="s">
        <v>101</v>
      </c>
      <c r="D133" s="32">
        <v>50</v>
      </c>
      <c r="E133" s="32">
        <v>50</v>
      </c>
      <c r="F133" s="32">
        <v>50</v>
      </c>
      <c r="G133" s="32">
        <v>0</v>
      </c>
      <c r="H133" s="32">
        <v>50</v>
      </c>
      <c r="I133" s="32">
        <v>50</v>
      </c>
      <c r="J133" s="32">
        <v>50</v>
      </c>
      <c r="K133" s="32">
        <v>50</v>
      </c>
      <c r="L133" s="32">
        <v>0</v>
      </c>
      <c r="M133" s="32">
        <v>0</v>
      </c>
      <c r="N133" s="32">
        <v>50</v>
      </c>
      <c r="O133" s="32">
        <v>50</v>
      </c>
      <c r="P133" s="32">
        <v>40</v>
      </c>
      <c r="Q133" s="32">
        <v>0</v>
      </c>
      <c r="R133" s="32">
        <v>50</v>
      </c>
      <c r="S133" s="38">
        <v>0</v>
      </c>
      <c r="T133" s="35">
        <f t="shared" si="10"/>
        <v>540</v>
      </c>
      <c r="U133" s="42">
        <f t="shared" si="11"/>
        <v>400</v>
      </c>
      <c r="V133" s="19">
        <f t="shared" si="12"/>
        <v>11</v>
      </c>
    </row>
    <row r="134" spans="1:22" ht="15.75" customHeight="1">
      <c r="A134" s="24" t="s">
        <v>64</v>
      </c>
      <c r="B134" s="29">
        <v>28</v>
      </c>
      <c r="C134" s="18" t="s">
        <v>101</v>
      </c>
      <c r="D134" s="32">
        <v>0</v>
      </c>
      <c r="E134" s="32">
        <v>0</v>
      </c>
      <c r="F134" s="32">
        <v>0</v>
      </c>
      <c r="G134" s="32">
        <v>0</v>
      </c>
      <c r="H134" s="32">
        <v>0</v>
      </c>
      <c r="I134" s="32">
        <v>0</v>
      </c>
      <c r="J134" s="32">
        <v>0</v>
      </c>
      <c r="K134" s="32">
        <v>0</v>
      </c>
      <c r="L134" s="32">
        <v>0</v>
      </c>
      <c r="M134" s="32">
        <v>0</v>
      </c>
      <c r="N134" s="32">
        <v>0</v>
      </c>
      <c r="O134" s="32">
        <v>0</v>
      </c>
      <c r="P134" s="32">
        <v>0</v>
      </c>
      <c r="Q134" s="32">
        <v>0</v>
      </c>
      <c r="R134" s="32">
        <v>0</v>
      </c>
      <c r="S134" s="38">
        <v>30</v>
      </c>
      <c r="T134" s="35">
        <f t="shared" si="10"/>
        <v>30</v>
      </c>
      <c r="U134" s="40">
        <f t="shared" si="11"/>
        <v>30</v>
      </c>
      <c r="V134" s="19">
        <f t="shared" si="12"/>
        <v>0</v>
      </c>
    </row>
    <row r="135" spans="1:22" ht="15.75" customHeight="1">
      <c r="A135" s="24" t="s">
        <v>82</v>
      </c>
      <c r="B135" s="29">
        <v>52</v>
      </c>
      <c r="C135" s="18" t="s">
        <v>101</v>
      </c>
      <c r="D135" s="32">
        <v>0</v>
      </c>
      <c r="E135" s="32">
        <v>0</v>
      </c>
      <c r="F135" s="32">
        <v>0</v>
      </c>
      <c r="G135" s="32">
        <v>0</v>
      </c>
      <c r="H135" s="32">
        <v>0</v>
      </c>
      <c r="I135" s="32">
        <v>0</v>
      </c>
      <c r="J135" s="32">
        <v>0</v>
      </c>
      <c r="K135" s="32">
        <v>0</v>
      </c>
      <c r="L135" s="32">
        <v>0</v>
      </c>
      <c r="M135" s="32">
        <v>0</v>
      </c>
      <c r="N135" s="32">
        <v>0</v>
      </c>
      <c r="O135" s="32">
        <v>0</v>
      </c>
      <c r="P135" s="32">
        <v>30</v>
      </c>
      <c r="Q135" s="32">
        <v>0</v>
      </c>
      <c r="R135" s="32">
        <v>0</v>
      </c>
      <c r="S135" s="38">
        <v>0</v>
      </c>
      <c r="T135" s="35">
        <f t="shared" si="10"/>
        <v>30</v>
      </c>
      <c r="U135" s="40">
        <f t="shared" si="11"/>
        <v>30</v>
      </c>
      <c r="V135" s="19">
        <f t="shared" si="12"/>
        <v>1</v>
      </c>
    </row>
    <row r="136" spans="1:22" ht="15.75" customHeight="1">
      <c r="A136" s="16" t="s">
        <v>83</v>
      </c>
      <c r="B136" s="18">
        <v>62</v>
      </c>
      <c r="C136" s="18" t="s">
        <v>101</v>
      </c>
      <c r="D136" s="32">
        <v>0</v>
      </c>
      <c r="E136" s="32">
        <v>0</v>
      </c>
      <c r="F136" s="32">
        <v>0</v>
      </c>
      <c r="G136" s="32">
        <v>0</v>
      </c>
      <c r="H136" s="32">
        <v>0</v>
      </c>
      <c r="I136" s="32">
        <v>0</v>
      </c>
      <c r="J136" s="32">
        <v>0</v>
      </c>
      <c r="K136" s="32">
        <v>0</v>
      </c>
      <c r="L136" s="32">
        <v>0</v>
      </c>
      <c r="M136" s="32">
        <v>0</v>
      </c>
      <c r="N136" s="32">
        <v>0</v>
      </c>
      <c r="O136" s="32">
        <v>0</v>
      </c>
      <c r="P136" s="32">
        <v>0</v>
      </c>
      <c r="Q136" s="32">
        <v>0</v>
      </c>
      <c r="R136" s="32">
        <v>0</v>
      </c>
      <c r="S136" s="38">
        <v>0</v>
      </c>
      <c r="T136" s="35">
        <f t="shared" si="10"/>
        <v>0</v>
      </c>
      <c r="U136" s="40">
        <f t="shared" si="11"/>
        <v>0</v>
      </c>
      <c r="V136" s="19">
        <f t="shared" si="12"/>
        <v>0</v>
      </c>
    </row>
    <row r="137" spans="1:22" ht="15.75" customHeight="1">
      <c r="A137" s="24" t="s">
        <v>73</v>
      </c>
      <c r="B137" s="29">
        <v>40</v>
      </c>
      <c r="C137" s="18" t="s">
        <v>101</v>
      </c>
      <c r="D137" s="32">
        <v>0</v>
      </c>
      <c r="E137" s="32">
        <v>0</v>
      </c>
      <c r="F137" s="32">
        <v>0</v>
      </c>
      <c r="G137" s="32">
        <v>0</v>
      </c>
      <c r="H137" s="32">
        <v>0</v>
      </c>
      <c r="I137" s="32">
        <v>0</v>
      </c>
      <c r="J137" s="32">
        <v>0</v>
      </c>
      <c r="K137" s="32">
        <v>0</v>
      </c>
      <c r="L137" s="32">
        <v>0</v>
      </c>
      <c r="M137" s="32">
        <v>0</v>
      </c>
      <c r="N137" s="32">
        <v>0</v>
      </c>
      <c r="O137" s="32">
        <v>0</v>
      </c>
      <c r="P137" s="32">
        <v>0</v>
      </c>
      <c r="Q137" s="32">
        <v>0</v>
      </c>
      <c r="R137" s="32">
        <v>0</v>
      </c>
      <c r="S137" s="38">
        <v>0</v>
      </c>
      <c r="T137" s="35">
        <f t="shared" si="10"/>
        <v>0</v>
      </c>
      <c r="U137" s="40">
        <f t="shared" si="11"/>
        <v>0</v>
      </c>
      <c r="V137" s="19">
        <f t="shared" si="12"/>
        <v>0</v>
      </c>
    </row>
    <row r="138" spans="1:22" ht="15.75" customHeight="1">
      <c r="A138" s="24" t="s">
        <v>84</v>
      </c>
      <c r="B138" s="29">
        <v>60</v>
      </c>
      <c r="C138" s="18" t="s">
        <v>101</v>
      </c>
      <c r="D138" s="32">
        <v>0</v>
      </c>
      <c r="E138" s="32">
        <v>10</v>
      </c>
      <c r="F138" s="32">
        <v>0</v>
      </c>
      <c r="G138" s="32">
        <v>0</v>
      </c>
      <c r="H138" s="32">
        <v>0</v>
      </c>
      <c r="I138" s="32">
        <v>30</v>
      </c>
      <c r="J138" s="32">
        <v>0</v>
      </c>
      <c r="K138" s="32">
        <v>0</v>
      </c>
      <c r="L138" s="32">
        <v>0</v>
      </c>
      <c r="M138" s="32">
        <v>30</v>
      </c>
      <c r="N138" s="32">
        <v>0</v>
      </c>
      <c r="O138" s="32">
        <v>0</v>
      </c>
      <c r="P138" s="32">
        <v>0</v>
      </c>
      <c r="Q138" s="32">
        <v>30</v>
      </c>
      <c r="R138" s="32">
        <v>0</v>
      </c>
      <c r="S138" s="38">
        <v>0</v>
      </c>
      <c r="T138" s="35">
        <f t="shared" si="10"/>
        <v>100</v>
      </c>
      <c r="U138" s="40">
        <f t="shared" si="11"/>
        <v>100</v>
      </c>
      <c r="V138" s="19">
        <f t="shared" si="12"/>
        <v>4</v>
      </c>
    </row>
    <row r="139" spans="1:22" ht="15.75" customHeight="1">
      <c r="A139" s="24" t="s">
        <v>85</v>
      </c>
      <c r="B139" s="29">
        <v>59</v>
      </c>
      <c r="C139" s="18" t="s">
        <v>101</v>
      </c>
      <c r="D139" s="32">
        <v>30</v>
      </c>
      <c r="E139" s="32">
        <v>0</v>
      </c>
      <c r="F139" s="32">
        <v>0</v>
      </c>
      <c r="G139" s="32">
        <v>10</v>
      </c>
      <c r="H139" s="32">
        <v>10</v>
      </c>
      <c r="I139" s="32">
        <v>0</v>
      </c>
      <c r="J139" s="32">
        <v>0</v>
      </c>
      <c r="K139" s="32">
        <v>10</v>
      </c>
      <c r="L139" s="32">
        <v>0</v>
      </c>
      <c r="M139" s="32">
        <v>0</v>
      </c>
      <c r="N139" s="32">
        <v>0</v>
      </c>
      <c r="O139" s="32">
        <v>0</v>
      </c>
      <c r="P139" s="32">
        <v>0</v>
      </c>
      <c r="Q139" s="32">
        <v>0</v>
      </c>
      <c r="R139" s="32">
        <v>0</v>
      </c>
      <c r="S139" s="38">
        <v>0</v>
      </c>
      <c r="T139" s="35">
        <f t="shared" si="10"/>
        <v>60</v>
      </c>
      <c r="U139" s="40">
        <f t="shared" si="11"/>
        <v>60</v>
      </c>
      <c r="V139" s="19">
        <f t="shared" si="12"/>
        <v>4</v>
      </c>
    </row>
    <row r="140" spans="1:22" ht="15.75" customHeight="1">
      <c r="A140" s="24" t="s">
        <v>120</v>
      </c>
      <c r="B140" s="29">
        <v>56</v>
      </c>
      <c r="C140" s="18" t="s">
        <v>101</v>
      </c>
      <c r="D140" s="32" t="s">
        <v>110</v>
      </c>
      <c r="E140" s="32" t="s">
        <v>110</v>
      </c>
      <c r="F140" s="32" t="s">
        <v>110</v>
      </c>
      <c r="G140" s="32" t="s">
        <v>110</v>
      </c>
      <c r="H140" s="32" t="s">
        <v>110</v>
      </c>
      <c r="I140" s="32" t="s">
        <v>110</v>
      </c>
      <c r="J140" s="32" t="s">
        <v>110</v>
      </c>
      <c r="K140" s="32">
        <v>0</v>
      </c>
      <c r="L140" s="32">
        <v>0</v>
      </c>
      <c r="M140" s="32">
        <v>0</v>
      </c>
      <c r="N140" s="32">
        <v>0</v>
      </c>
      <c r="O140" s="32">
        <v>0</v>
      </c>
      <c r="P140" s="32">
        <v>0</v>
      </c>
      <c r="Q140" s="32">
        <v>0</v>
      </c>
      <c r="R140" s="32">
        <v>0</v>
      </c>
      <c r="S140" s="38">
        <v>0</v>
      </c>
      <c r="T140" s="35">
        <f>SUM(D140:R140)+S140</f>
        <v>0</v>
      </c>
      <c r="U140" s="40">
        <f>LARGE(D140:R140,1)+LARGE(D140:R140,2)+LARGE(D140:R140,3)+LARGE(D140:R140,4)+LARGE(D140:R140,5)+LARGE(D140:R140,6)+LARGE(D140:R140,7)+LARGE(D140:R140,8)+S140</f>
        <v>0</v>
      </c>
      <c r="V140" s="19">
        <f>COUNTIF(D140:R140,"&gt; 0")</f>
        <v>0</v>
      </c>
    </row>
    <row r="141" spans="1:22" ht="15.75" customHeight="1">
      <c r="A141" s="34" t="s">
        <v>65</v>
      </c>
      <c r="B141" s="29">
        <v>30</v>
      </c>
      <c r="C141" s="18" t="s">
        <v>101</v>
      </c>
      <c r="D141" s="32">
        <v>0</v>
      </c>
      <c r="E141" s="32">
        <v>0</v>
      </c>
      <c r="F141" s="32">
        <v>0</v>
      </c>
      <c r="G141" s="32">
        <v>0</v>
      </c>
      <c r="H141" s="32">
        <v>40</v>
      </c>
      <c r="I141" s="32">
        <v>0</v>
      </c>
      <c r="J141" s="32">
        <v>0</v>
      </c>
      <c r="K141" s="32">
        <v>0</v>
      </c>
      <c r="L141" s="32">
        <v>0</v>
      </c>
      <c r="M141" s="32">
        <v>0</v>
      </c>
      <c r="N141" s="32">
        <v>0</v>
      </c>
      <c r="O141" s="32">
        <v>0</v>
      </c>
      <c r="P141" s="32">
        <v>50</v>
      </c>
      <c r="Q141" s="32">
        <v>0</v>
      </c>
      <c r="R141" s="32">
        <v>0</v>
      </c>
      <c r="S141" s="38">
        <v>0</v>
      </c>
      <c r="T141" s="35">
        <f t="shared" si="10"/>
        <v>90</v>
      </c>
      <c r="U141" s="40">
        <f t="shared" si="11"/>
        <v>90</v>
      </c>
      <c r="V141" s="19">
        <f t="shared" si="12"/>
        <v>2</v>
      </c>
    </row>
    <row r="142" spans="1:22" ht="15.75" customHeight="1">
      <c r="A142" s="24" t="s">
        <v>74</v>
      </c>
      <c r="B142" s="29">
        <v>48</v>
      </c>
      <c r="C142" s="18" t="s">
        <v>101</v>
      </c>
      <c r="D142" s="32">
        <v>0</v>
      </c>
      <c r="E142" s="32">
        <v>0</v>
      </c>
      <c r="F142" s="32">
        <v>0</v>
      </c>
      <c r="G142" s="32">
        <v>0</v>
      </c>
      <c r="H142" s="32">
        <v>0</v>
      </c>
      <c r="I142" s="32">
        <v>0</v>
      </c>
      <c r="J142" s="32">
        <v>0</v>
      </c>
      <c r="K142" s="32">
        <v>30</v>
      </c>
      <c r="L142" s="32">
        <v>0</v>
      </c>
      <c r="M142" s="32">
        <v>0</v>
      </c>
      <c r="N142" s="32">
        <v>0</v>
      </c>
      <c r="O142" s="32">
        <v>0</v>
      </c>
      <c r="P142" s="32">
        <v>0</v>
      </c>
      <c r="Q142" s="32">
        <v>0</v>
      </c>
      <c r="R142" s="32">
        <v>0</v>
      </c>
      <c r="S142" s="38">
        <v>0</v>
      </c>
      <c r="T142" s="35">
        <f t="shared" si="10"/>
        <v>30</v>
      </c>
      <c r="U142" s="40">
        <f t="shared" si="11"/>
        <v>30</v>
      </c>
      <c r="V142" s="19">
        <f t="shared" si="12"/>
        <v>1</v>
      </c>
    </row>
    <row r="143" spans="1:22" ht="15.75" customHeight="1">
      <c r="A143" s="34" t="s">
        <v>75</v>
      </c>
      <c r="B143" s="29">
        <v>46</v>
      </c>
      <c r="C143" s="18" t="s">
        <v>101</v>
      </c>
      <c r="D143" s="32">
        <v>0</v>
      </c>
      <c r="E143" s="32">
        <v>0</v>
      </c>
      <c r="F143" s="32">
        <v>0</v>
      </c>
      <c r="G143" s="32">
        <v>0</v>
      </c>
      <c r="H143" s="32">
        <v>0</v>
      </c>
      <c r="I143" s="32">
        <v>0</v>
      </c>
      <c r="J143" s="32">
        <v>10</v>
      </c>
      <c r="K143" s="32">
        <v>10</v>
      </c>
      <c r="L143" s="32">
        <v>0</v>
      </c>
      <c r="M143" s="32">
        <v>0</v>
      </c>
      <c r="N143" s="32">
        <v>0</v>
      </c>
      <c r="O143" s="32">
        <v>20</v>
      </c>
      <c r="P143" s="32">
        <v>10</v>
      </c>
      <c r="Q143" s="32">
        <v>0</v>
      </c>
      <c r="R143" s="32">
        <v>10</v>
      </c>
      <c r="S143" s="38">
        <v>45</v>
      </c>
      <c r="T143" s="35">
        <f t="shared" si="10"/>
        <v>105</v>
      </c>
      <c r="U143" s="40">
        <f t="shared" si="11"/>
        <v>105</v>
      </c>
      <c r="V143" s="19">
        <f t="shared" si="12"/>
        <v>5</v>
      </c>
    </row>
    <row r="144" spans="1:22" ht="15.75" customHeight="1">
      <c r="A144" s="24" t="s">
        <v>66</v>
      </c>
      <c r="B144" s="29">
        <v>34</v>
      </c>
      <c r="C144" s="18" t="s">
        <v>101</v>
      </c>
      <c r="D144" s="32">
        <v>0</v>
      </c>
      <c r="E144" s="32">
        <v>0</v>
      </c>
      <c r="F144" s="32">
        <v>0</v>
      </c>
      <c r="G144" s="32">
        <v>0</v>
      </c>
      <c r="H144" s="32">
        <v>0</v>
      </c>
      <c r="I144" s="32">
        <v>0</v>
      </c>
      <c r="J144" s="32">
        <v>0</v>
      </c>
      <c r="K144" s="32">
        <v>0</v>
      </c>
      <c r="L144" s="32">
        <v>0</v>
      </c>
      <c r="M144" s="32">
        <v>0</v>
      </c>
      <c r="N144" s="32">
        <v>0</v>
      </c>
      <c r="O144" s="32">
        <v>0</v>
      </c>
      <c r="P144" s="32">
        <v>0</v>
      </c>
      <c r="Q144" s="32">
        <v>0</v>
      </c>
      <c r="R144" s="32">
        <v>0</v>
      </c>
      <c r="S144" s="38">
        <v>0</v>
      </c>
      <c r="T144" s="35">
        <f t="shared" si="10"/>
        <v>0</v>
      </c>
      <c r="U144" s="40">
        <f t="shared" si="11"/>
        <v>0</v>
      </c>
      <c r="V144" s="19">
        <f t="shared" si="12"/>
        <v>0</v>
      </c>
    </row>
    <row r="145" spans="1:22" ht="15.75" customHeight="1">
      <c r="A145" s="24" t="s">
        <v>86</v>
      </c>
      <c r="B145" s="29">
        <v>51</v>
      </c>
      <c r="C145" s="18" t="s">
        <v>101</v>
      </c>
      <c r="D145" s="32">
        <v>0</v>
      </c>
      <c r="E145" s="32">
        <v>0</v>
      </c>
      <c r="F145" s="32">
        <v>0</v>
      </c>
      <c r="G145" s="32">
        <v>0</v>
      </c>
      <c r="H145" s="32">
        <v>0</v>
      </c>
      <c r="I145" s="32">
        <v>0</v>
      </c>
      <c r="J145" s="32">
        <v>0</v>
      </c>
      <c r="K145" s="32">
        <v>0</v>
      </c>
      <c r="L145" s="32">
        <v>0</v>
      </c>
      <c r="M145" s="32">
        <v>0</v>
      </c>
      <c r="N145" s="32">
        <v>0</v>
      </c>
      <c r="O145" s="32">
        <v>0</v>
      </c>
      <c r="P145" s="32">
        <v>0</v>
      </c>
      <c r="Q145" s="32">
        <v>0</v>
      </c>
      <c r="R145" s="32">
        <v>0</v>
      </c>
      <c r="S145" s="38">
        <v>45</v>
      </c>
      <c r="T145" s="35">
        <f t="shared" si="10"/>
        <v>45</v>
      </c>
      <c r="U145" s="40">
        <f t="shared" si="11"/>
        <v>45</v>
      </c>
      <c r="V145" s="19">
        <f t="shared" si="12"/>
        <v>0</v>
      </c>
    </row>
    <row r="146" spans="1:22" ht="15.75" customHeight="1">
      <c r="A146" s="24" t="s">
        <v>87</v>
      </c>
      <c r="B146" s="29">
        <v>53</v>
      </c>
      <c r="C146" s="18" t="s">
        <v>101</v>
      </c>
      <c r="D146" s="32">
        <v>0</v>
      </c>
      <c r="E146" s="32">
        <v>0</v>
      </c>
      <c r="F146" s="32">
        <v>0</v>
      </c>
      <c r="G146" s="32">
        <v>0</v>
      </c>
      <c r="H146" s="32">
        <v>0</v>
      </c>
      <c r="I146" s="32">
        <v>0</v>
      </c>
      <c r="J146" s="32">
        <v>0</v>
      </c>
      <c r="K146" s="32">
        <v>0</v>
      </c>
      <c r="L146" s="32">
        <v>0</v>
      </c>
      <c r="M146" s="32">
        <v>0</v>
      </c>
      <c r="N146" s="32">
        <v>0</v>
      </c>
      <c r="O146" s="32">
        <v>0</v>
      </c>
      <c r="P146" s="32">
        <v>0</v>
      </c>
      <c r="Q146" s="32">
        <v>0</v>
      </c>
      <c r="R146" s="32">
        <v>0</v>
      </c>
      <c r="S146" s="38">
        <v>0</v>
      </c>
      <c r="T146" s="35">
        <f t="shared" si="10"/>
        <v>0</v>
      </c>
      <c r="U146" s="40">
        <f t="shared" si="11"/>
        <v>0</v>
      </c>
      <c r="V146" s="19">
        <f t="shared" si="12"/>
        <v>0</v>
      </c>
    </row>
    <row r="147" spans="1:22" ht="15.75" customHeight="1">
      <c r="A147" s="24" t="s">
        <v>76</v>
      </c>
      <c r="B147" s="29">
        <v>49</v>
      </c>
      <c r="C147" s="18" t="s">
        <v>101</v>
      </c>
      <c r="D147" s="32">
        <v>0</v>
      </c>
      <c r="E147" s="32">
        <v>0</v>
      </c>
      <c r="F147" s="32">
        <v>0</v>
      </c>
      <c r="G147" s="32">
        <v>0</v>
      </c>
      <c r="H147" s="32">
        <v>0</v>
      </c>
      <c r="I147" s="32">
        <v>0</v>
      </c>
      <c r="J147" s="32">
        <v>0</v>
      </c>
      <c r="K147" s="32">
        <v>0</v>
      </c>
      <c r="L147" s="32">
        <v>0</v>
      </c>
      <c r="M147" s="32">
        <v>0</v>
      </c>
      <c r="N147" s="32">
        <v>0</v>
      </c>
      <c r="O147" s="32">
        <v>0</v>
      </c>
      <c r="P147" s="32">
        <v>0</v>
      </c>
      <c r="Q147" s="32">
        <v>0</v>
      </c>
      <c r="R147" s="32">
        <v>0</v>
      </c>
      <c r="S147" s="38">
        <v>0</v>
      </c>
      <c r="T147" s="35">
        <f t="shared" si="10"/>
        <v>0</v>
      </c>
      <c r="U147" s="40">
        <f t="shared" si="11"/>
        <v>0</v>
      </c>
      <c r="V147" s="19">
        <f t="shared" si="12"/>
        <v>0</v>
      </c>
    </row>
    <row r="148" spans="1:22" ht="15.75" customHeight="1">
      <c r="A148" s="24" t="s">
        <v>88</v>
      </c>
      <c r="B148" s="29">
        <v>61</v>
      </c>
      <c r="C148" s="18" t="s">
        <v>101</v>
      </c>
      <c r="D148" s="32">
        <v>0</v>
      </c>
      <c r="E148" s="32">
        <v>0</v>
      </c>
      <c r="F148" s="32">
        <v>0</v>
      </c>
      <c r="G148" s="32">
        <v>0</v>
      </c>
      <c r="H148" s="32">
        <v>0</v>
      </c>
      <c r="I148" s="32">
        <v>0</v>
      </c>
      <c r="J148" s="32">
        <v>0</v>
      </c>
      <c r="K148" s="32">
        <v>0</v>
      </c>
      <c r="L148" s="32">
        <v>0</v>
      </c>
      <c r="M148" s="32">
        <v>0</v>
      </c>
      <c r="N148" s="32">
        <v>0</v>
      </c>
      <c r="O148" s="32">
        <v>0</v>
      </c>
      <c r="P148" s="32">
        <v>10</v>
      </c>
      <c r="Q148" s="32">
        <v>0</v>
      </c>
      <c r="R148" s="32">
        <v>10</v>
      </c>
      <c r="S148" s="38">
        <v>0</v>
      </c>
      <c r="T148" s="35">
        <f t="shared" si="10"/>
        <v>20</v>
      </c>
      <c r="U148" s="40">
        <f t="shared" si="11"/>
        <v>20</v>
      </c>
      <c r="V148" s="19">
        <f t="shared" si="12"/>
        <v>2</v>
      </c>
    </row>
    <row r="149" spans="1:22" ht="15.75" customHeight="1">
      <c r="A149" s="24" t="s">
        <v>89</v>
      </c>
      <c r="B149" s="29">
        <v>58</v>
      </c>
      <c r="C149" s="18" t="s">
        <v>101</v>
      </c>
      <c r="D149" s="32">
        <v>0</v>
      </c>
      <c r="E149" s="32">
        <v>0</v>
      </c>
      <c r="F149" s="32">
        <v>0</v>
      </c>
      <c r="G149" s="32">
        <v>10</v>
      </c>
      <c r="H149" s="32">
        <v>0</v>
      </c>
      <c r="I149" s="32">
        <v>0</v>
      </c>
      <c r="J149" s="32">
        <v>0</v>
      </c>
      <c r="K149" s="32">
        <v>0</v>
      </c>
      <c r="L149" s="32">
        <v>0</v>
      </c>
      <c r="M149" s="32">
        <v>0</v>
      </c>
      <c r="N149" s="32">
        <v>0</v>
      </c>
      <c r="O149" s="32">
        <v>0</v>
      </c>
      <c r="P149" s="32">
        <v>0</v>
      </c>
      <c r="Q149" s="32">
        <v>0</v>
      </c>
      <c r="R149" s="32">
        <v>0</v>
      </c>
      <c r="S149" s="38">
        <v>0</v>
      </c>
      <c r="T149" s="35">
        <f t="shared" si="10"/>
        <v>10</v>
      </c>
      <c r="U149" s="40">
        <f t="shared" si="11"/>
        <v>10</v>
      </c>
      <c r="V149" s="19">
        <f t="shared" si="12"/>
        <v>1</v>
      </c>
    </row>
    <row r="150" spans="1:22" ht="15.75" customHeight="1">
      <c r="A150" s="24" t="s">
        <v>90</v>
      </c>
      <c r="B150" s="29">
        <v>54</v>
      </c>
      <c r="C150" s="18" t="s">
        <v>101</v>
      </c>
      <c r="D150" s="32">
        <v>0</v>
      </c>
      <c r="E150" s="32">
        <v>0</v>
      </c>
      <c r="F150" s="32">
        <v>0</v>
      </c>
      <c r="G150" s="32">
        <v>0</v>
      </c>
      <c r="H150" s="32">
        <v>0</v>
      </c>
      <c r="I150" s="32">
        <v>0</v>
      </c>
      <c r="J150" s="32">
        <v>0</v>
      </c>
      <c r="K150" s="32">
        <v>0</v>
      </c>
      <c r="L150" s="32">
        <v>0</v>
      </c>
      <c r="M150" s="32">
        <v>0</v>
      </c>
      <c r="N150" s="32">
        <v>0</v>
      </c>
      <c r="O150" s="32">
        <v>0</v>
      </c>
      <c r="P150" s="32">
        <v>0</v>
      </c>
      <c r="Q150" s="32">
        <v>0</v>
      </c>
      <c r="R150" s="32">
        <v>0</v>
      </c>
      <c r="S150" s="38">
        <v>0</v>
      </c>
      <c r="T150" s="35">
        <f t="shared" si="10"/>
        <v>0</v>
      </c>
      <c r="U150" s="40">
        <f t="shared" si="11"/>
        <v>0</v>
      </c>
      <c r="V150" s="19">
        <f t="shared" si="12"/>
        <v>0</v>
      </c>
    </row>
    <row r="151" spans="1:22" ht="15.75" customHeight="1">
      <c r="A151" s="24" t="s">
        <v>67</v>
      </c>
      <c r="B151" s="29">
        <v>39</v>
      </c>
      <c r="C151" s="18" t="s">
        <v>101</v>
      </c>
      <c r="D151" s="32">
        <v>0</v>
      </c>
      <c r="E151" s="32">
        <v>0</v>
      </c>
      <c r="F151" s="32">
        <v>0</v>
      </c>
      <c r="G151" s="32">
        <v>40</v>
      </c>
      <c r="H151" s="32">
        <v>0</v>
      </c>
      <c r="I151" s="32">
        <v>0</v>
      </c>
      <c r="J151" s="32">
        <v>40</v>
      </c>
      <c r="K151" s="32">
        <v>0</v>
      </c>
      <c r="L151" s="32">
        <v>50</v>
      </c>
      <c r="M151" s="32">
        <v>0</v>
      </c>
      <c r="N151" s="32">
        <v>40</v>
      </c>
      <c r="O151" s="32">
        <v>40</v>
      </c>
      <c r="P151" s="32">
        <v>10</v>
      </c>
      <c r="Q151" s="32">
        <v>0</v>
      </c>
      <c r="R151" s="32">
        <v>40</v>
      </c>
      <c r="S151" s="38">
        <v>0</v>
      </c>
      <c r="T151" s="35">
        <f t="shared" si="10"/>
        <v>260</v>
      </c>
      <c r="U151" s="40">
        <f t="shared" si="11"/>
        <v>260</v>
      </c>
      <c r="V151" s="19">
        <f t="shared" si="12"/>
        <v>7</v>
      </c>
    </row>
    <row r="152" spans="1:22" ht="15.75" customHeight="1">
      <c r="A152" s="24" t="s">
        <v>91</v>
      </c>
      <c r="B152" s="29">
        <v>64</v>
      </c>
      <c r="C152" s="18" t="s">
        <v>101</v>
      </c>
      <c r="D152" s="32">
        <v>0</v>
      </c>
      <c r="E152" s="32">
        <v>0</v>
      </c>
      <c r="F152" s="32">
        <v>0</v>
      </c>
      <c r="G152" s="32">
        <v>0</v>
      </c>
      <c r="H152" s="32">
        <v>0</v>
      </c>
      <c r="I152" s="32">
        <v>0</v>
      </c>
      <c r="J152" s="32">
        <v>0</v>
      </c>
      <c r="K152" s="32">
        <v>0</v>
      </c>
      <c r="L152" s="32">
        <v>0</v>
      </c>
      <c r="M152" s="32">
        <v>0</v>
      </c>
      <c r="N152" s="32">
        <v>0</v>
      </c>
      <c r="O152" s="32">
        <v>0</v>
      </c>
      <c r="P152" s="32">
        <v>0</v>
      </c>
      <c r="Q152" s="32">
        <v>0</v>
      </c>
      <c r="R152" s="32">
        <v>0</v>
      </c>
      <c r="S152" s="38">
        <v>0</v>
      </c>
      <c r="T152" s="35">
        <f t="shared" si="10"/>
        <v>0</v>
      </c>
      <c r="U152" s="40">
        <f t="shared" si="11"/>
        <v>0</v>
      </c>
      <c r="V152" s="19">
        <f t="shared" si="12"/>
        <v>0</v>
      </c>
    </row>
    <row r="153" spans="1:22" ht="15.75" customHeight="1">
      <c r="A153" s="24" t="s">
        <v>92</v>
      </c>
      <c r="B153" s="29">
        <v>51</v>
      </c>
      <c r="C153" s="18" t="s">
        <v>101</v>
      </c>
      <c r="D153" s="32">
        <v>40</v>
      </c>
      <c r="E153" s="32">
        <v>40</v>
      </c>
      <c r="F153" s="32">
        <v>20</v>
      </c>
      <c r="G153" s="32">
        <v>30</v>
      </c>
      <c r="H153" s="32">
        <v>20</v>
      </c>
      <c r="I153" s="32">
        <v>40</v>
      </c>
      <c r="J153" s="32">
        <v>20</v>
      </c>
      <c r="K153" s="32">
        <v>10</v>
      </c>
      <c r="L153" s="32">
        <v>40</v>
      </c>
      <c r="M153" s="32">
        <v>50</v>
      </c>
      <c r="N153" s="32">
        <v>30</v>
      </c>
      <c r="O153" s="32">
        <v>30</v>
      </c>
      <c r="P153" s="32">
        <v>20</v>
      </c>
      <c r="Q153" s="32">
        <v>50</v>
      </c>
      <c r="R153" s="32">
        <v>30</v>
      </c>
      <c r="S153" s="38">
        <v>0</v>
      </c>
      <c r="T153" s="35">
        <f t="shared" si="10"/>
        <v>470</v>
      </c>
      <c r="U153" s="40">
        <f t="shared" si="11"/>
        <v>320</v>
      </c>
      <c r="V153" s="19">
        <f t="shared" si="12"/>
        <v>15</v>
      </c>
    </row>
    <row r="154" spans="1:22" ht="15.75" customHeight="1">
      <c r="A154" s="24" t="s">
        <v>93</v>
      </c>
      <c r="B154" s="29">
        <v>59</v>
      </c>
      <c r="C154" s="18" t="s">
        <v>101</v>
      </c>
      <c r="D154" s="32">
        <v>0</v>
      </c>
      <c r="E154" s="32">
        <v>0</v>
      </c>
      <c r="F154" s="32">
        <v>0</v>
      </c>
      <c r="G154" s="32">
        <v>0</v>
      </c>
      <c r="H154" s="32">
        <v>0</v>
      </c>
      <c r="I154" s="32">
        <v>0</v>
      </c>
      <c r="J154" s="32">
        <v>0</v>
      </c>
      <c r="K154" s="32">
        <v>10</v>
      </c>
      <c r="L154" s="32">
        <v>0</v>
      </c>
      <c r="M154" s="32">
        <v>0</v>
      </c>
      <c r="N154" s="32">
        <v>0</v>
      </c>
      <c r="O154" s="32">
        <v>0</v>
      </c>
      <c r="P154" s="32">
        <v>0</v>
      </c>
      <c r="Q154" s="32">
        <v>0</v>
      </c>
      <c r="R154" s="32">
        <v>0</v>
      </c>
      <c r="S154" s="38">
        <v>0</v>
      </c>
      <c r="T154" s="35">
        <f t="shared" si="10"/>
        <v>10</v>
      </c>
      <c r="U154" s="40">
        <f t="shared" si="11"/>
        <v>10</v>
      </c>
      <c r="V154" s="19">
        <f t="shared" si="12"/>
        <v>1</v>
      </c>
    </row>
    <row r="155" spans="1:22" ht="15.75" customHeight="1">
      <c r="A155" s="24" t="s">
        <v>77</v>
      </c>
      <c r="B155" s="29">
        <v>42</v>
      </c>
      <c r="C155" s="18" t="s">
        <v>101</v>
      </c>
      <c r="D155" s="32">
        <v>0</v>
      </c>
      <c r="E155" s="32">
        <v>0</v>
      </c>
      <c r="F155" s="32">
        <v>0</v>
      </c>
      <c r="G155" s="32">
        <v>0</v>
      </c>
      <c r="H155" s="32">
        <v>0</v>
      </c>
      <c r="I155" s="32">
        <v>0</v>
      </c>
      <c r="J155" s="32">
        <v>0</v>
      </c>
      <c r="K155" s="32">
        <v>0</v>
      </c>
      <c r="L155" s="32">
        <v>0</v>
      </c>
      <c r="M155" s="32">
        <v>0</v>
      </c>
      <c r="N155" s="32">
        <v>0</v>
      </c>
      <c r="O155" s="32">
        <v>0</v>
      </c>
      <c r="P155" s="32">
        <v>0</v>
      </c>
      <c r="Q155" s="32">
        <v>0</v>
      </c>
      <c r="R155" s="32">
        <v>0</v>
      </c>
      <c r="S155" s="38">
        <v>0</v>
      </c>
      <c r="T155" s="35">
        <f t="shared" si="10"/>
        <v>0</v>
      </c>
      <c r="U155" s="40">
        <f t="shared" si="11"/>
        <v>0</v>
      </c>
      <c r="V155" s="19">
        <f t="shared" si="12"/>
        <v>0</v>
      </c>
    </row>
    <row r="156" spans="1:22" ht="15.75" customHeight="1">
      <c r="A156" s="24" t="s">
        <v>94</v>
      </c>
      <c r="B156" s="29">
        <v>64</v>
      </c>
      <c r="C156" s="18" t="s">
        <v>101</v>
      </c>
      <c r="D156" s="32">
        <v>0</v>
      </c>
      <c r="E156" s="32">
        <v>0</v>
      </c>
      <c r="F156" s="32">
        <v>0</v>
      </c>
      <c r="G156" s="32">
        <v>0</v>
      </c>
      <c r="H156" s="32">
        <v>0</v>
      </c>
      <c r="I156" s="32">
        <v>0</v>
      </c>
      <c r="J156" s="32">
        <v>0</v>
      </c>
      <c r="K156" s="32">
        <v>0</v>
      </c>
      <c r="L156" s="32">
        <v>0</v>
      </c>
      <c r="M156" s="32">
        <v>0</v>
      </c>
      <c r="N156" s="32">
        <v>0</v>
      </c>
      <c r="O156" s="32">
        <v>0</v>
      </c>
      <c r="P156" s="32">
        <v>0</v>
      </c>
      <c r="Q156" s="32">
        <v>0</v>
      </c>
      <c r="R156" s="32">
        <v>0</v>
      </c>
      <c r="S156" s="38">
        <v>0</v>
      </c>
      <c r="T156" s="35">
        <f t="shared" si="10"/>
        <v>0</v>
      </c>
      <c r="U156" s="40">
        <f t="shared" si="11"/>
        <v>0</v>
      </c>
      <c r="V156" s="19">
        <f t="shared" si="12"/>
        <v>0</v>
      </c>
    </row>
    <row r="157" spans="1:22" ht="15.75" customHeight="1">
      <c r="A157" s="24" t="s">
        <v>95</v>
      </c>
      <c r="B157" s="29">
        <v>51</v>
      </c>
      <c r="C157" s="18" t="s">
        <v>101</v>
      </c>
      <c r="D157" s="32">
        <v>0</v>
      </c>
      <c r="E157" s="32">
        <v>0</v>
      </c>
      <c r="F157" s="32">
        <v>0</v>
      </c>
      <c r="G157" s="32">
        <v>0</v>
      </c>
      <c r="H157" s="32">
        <v>0</v>
      </c>
      <c r="I157" s="32">
        <v>0</v>
      </c>
      <c r="J157" s="32">
        <v>0</v>
      </c>
      <c r="K157" s="32">
        <v>0</v>
      </c>
      <c r="L157" s="32">
        <v>0</v>
      </c>
      <c r="M157" s="32">
        <v>0</v>
      </c>
      <c r="N157" s="32">
        <v>0</v>
      </c>
      <c r="O157" s="32">
        <v>0</v>
      </c>
      <c r="P157" s="32">
        <v>0</v>
      </c>
      <c r="Q157" s="32">
        <v>0</v>
      </c>
      <c r="R157" s="32">
        <v>0</v>
      </c>
      <c r="S157" s="38">
        <v>0</v>
      </c>
      <c r="T157" s="35">
        <f t="shared" si="10"/>
        <v>0</v>
      </c>
      <c r="U157" s="40">
        <f t="shared" si="11"/>
        <v>0</v>
      </c>
      <c r="V157" s="19">
        <f t="shared" si="12"/>
        <v>0</v>
      </c>
    </row>
    <row r="158" spans="1:22" ht="15.75" customHeight="1">
      <c r="A158" s="24" t="s">
        <v>108</v>
      </c>
      <c r="B158" s="29">
        <v>37</v>
      </c>
      <c r="C158" s="18" t="s">
        <v>101</v>
      </c>
      <c r="D158" s="32">
        <v>0</v>
      </c>
      <c r="E158" s="32">
        <v>0</v>
      </c>
      <c r="F158" s="32">
        <v>0</v>
      </c>
      <c r="G158" s="32">
        <v>0</v>
      </c>
      <c r="H158" s="32">
        <v>0</v>
      </c>
      <c r="I158" s="32">
        <v>0</v>
      </c>
      <c r="J158" s="32">
        <v>0</v>
      </c>
      <c r="K158" s="32">
        <v>0</v>
      </c>
      <c r="L158" s="32">
        <v>0</v>
      </c>
      <c r="M158" s="32">
        <v>0</v>
      </c>
      <c r="N158" s="32">
        <v>0</v>
      </c>
      <c r="O158" s="32">
        <v>0</v>
      </c>
      <c r="P158" s="32">
        <v>0</v>
      </c>
      <c r="Q158" s="32">
        <v>0</v>
      </c>
      <c r="R158" s="32">
        <v>0</v>
      </c>
      <c r="S158" s="38">
        <v>0</v>
      </c>
      <c r="T158" s="35">
        <f>SUM(D158:R158)+S158</f>
        <v>0</v>
      </c>
      <c r="U158" s="40">
        <f>LARGE(D158:R158,1)+LARGE(D158:R158,2)+LARGE(D158:R158,3)+LARGE(D158:R158,4)+LARGE(D158:R158,5)+LARGE(D158:R158,6)+LARGE(D158:R158,7)+LARGE(D158:R158,8)+S158</f>
        <v>0</v>
      </c>
      <c r="V158" s="19">
        <f>COUNTIF(D158:R158,"&gt; 0")</f>
        <v>0</v>
      </c>
    </row>
    <row r="159" spans="1:22" ht="15.75" customHeight="1">
      <c r="A159" s="24" t="s">
        <v>96</v>
      </c>
      <c r="B159" s="29">
        <v>51</v>
      </c>
      <c r="C159" s="18" t="s">
        <v>101</v>
      </c>
      <c r="D159" s="32">
        <v>0</v>
      </c>
      <c r="E159" s="32">
        <v>0</v>
      </c>
      <c r="F159" s="32">
        <v>30</v>
      </c>
      <c r="G159" s="32">
        <v>0</v>
      </c>
      <c r="H159" s="32">
        <v>0</v>
      </c>
      <c r="I159" s="32">
        <v>0</v>
      </c>
      <c r="J159" s="32">
        <v>0</v>
      </c>
      <c r="K159" s="32">
        <v>0</v>
      </c>
      <c r="L159" s="32">
        <v>0</v>
      </c>
      <c r="M159" s="32">
        <v>0</v>
      </c>
      <c r="N159" s="32">
        <v>0</v>
      </c>
      <c r="O159" s="32">
        <v>0</v>
      </c>
      <c r="P159" s="32">
        <v>0</v>
      </c>
      <c r="Q159" s="32">
        <v>0</v>
      </c>
      <c r="R159" s="32">
        <v>0</v>
      </c>
      <c r="S159" s="38">
        <v>0</v>
      </c>
      <c r="T159" s="35">
        <f t="shared" si="10"/>
        <v>30</v>
      </c>
      <c r="U159" s="40">
        <f t="shared" si="11"/>
        <v>30</v>
      </c>
      <c r="V159" s="19">
        <f t="shared" si="12"/>
        <v>1</v>
      </c>
    </row>
    <row r="160" spans="1:22" ht="15.75" customHeight="1">
      <c r="A160" s="24" t="s">
        <v>68</v>
      </c>
      <c r="B160" s="29">
        <v>33</v>
      </c>
      <c r="C160" s="18" t="s">
        <v>101</v>
      </c>
      <c r="D160" s="32">
        <v>0</v>
      </c>
      <c r="E160" s="32">
        <v>0</v>
      </c>
      <c r="F160" s="32">
        <v>40</v>
      </c>
      <c r="G160" s="32">
        <v>50</v>
      </c>
      <c r="H160" s="32">
        <v>0</v>
      </c>
      <c r="I160" s="32">
        <v>0</v>
      </c>
      <c r="J160" s="32">
        <v>0</v>
      </c>
      <c r="K160" s="32">
        <v>40</v>
      </c>
      <c r="L160" s="32">
        <v>0</v>
      </c>
      <c r="M160" s="32">
        <v>0</v>
      </c>
      <c r="N160" s="32">
        <v>0</v>
      </c>
      <c r="O160" s="32">
        <v>0</v>
      </c>
      <c r="P160" s="32">
        <v>0</v>
      </c>
      <c r="Q160" s="32">
        <v>0</v>
      </c>
      <c r="R160" s="32">
        <v>0</v>
      </c>
      <c r="S160" s="38">
        <v>0</v>
      </c>
      <c r="T160" s="35">
        <f t="shared" si="10"/>
        <v>130</v>
      </c>
      <c r="U160" s="40">
        <f t="shared" si="11"/>
        <v>130</v>
      </c>
      <c r="V160" s="19">
        <f t="shared" si="12"/>
        <v>3</v>
      </c>
    </row>
    <row r="161" spans="1:22" ht="13.5">
      <c r="A161" s="25" t="s">
        <v>97</v>
      </c>
      <c r="B161" s="26">
        <f>COUNTIF(B85:B160,"&gt; 0")</f>
        <v>76</v>
      </c>
      <c r="C161" s="26" t="s">
        <v>30</v>
      </c>
      <c r="D161" s="26">
        <f aca="true" t="shared" si="13" ref="D161:U161">COUNTIF(D85:D160,"&gt; 0")</f>
        <v>3</v>
      </c>
      <c r="E161" s="26">
        <f>COUNTIF(E84:E160,"&gt; 0")</f>
        <v>11</v>
      </c>
      <c r="F161" s="26">
        <f t="shared" si="13"/>
        <v>4</v>
      </c>
      <c r="G161" s="26">
        <f t="shared" si="13"/>
        <v>9</v>
      </c>
      <c r="H161" s="26">
        <f t="shared" si="13"/>
        <v>10</v>
      </c>
      <c r="I161" s="26">
        <f t="shared" si="13"/>
        <v>5</v>
      </c>
      <c r="J161" s="26">
        <f t="shared" si="13"/>
        <v>12</v>
      </c>
      <c r="K161" s="26">
        <f t="shared" si="13"/>
        <v>15</v>
      </c>
      <c r="L161" s="26">
        <f t="shared" si="13"/>
        <v>4</v>
      </c>
      <c r="M161" s="26">
        <f t="shared" si="13"/>
        <v>4</v>
      </c>
      <c r="N161" s="26">
        <f t="shared" si="13"/>
        <v>6</v>
      </c>
      <c r="O161" s="26">
        <f t="shared" si="13"/>
        <v>6</v>
      </c>
      <c r="P161" s="26">
        <f t="shared" si="13"/>
        <v>15</v>
      </c>
      <c r="Q161" s="26">
        <f t="shared" si="13"/>
        <v>5</v>
      </c>
      <c r="R161" s="26">
        <f t="shared" si="13"/>
        <v>10</v>
      </c>
      <c r="S161" s="26">
        <f t="shared" si="13"/>
        <v>21</v>
      </c>
      <c r="T161" s="26">
        <f t="shared" si="13"/>
        <v>48</v>
      </c>
      <c r="U161" s="26">
        <f t="shared" si="13"/>
        <v>48</v>
      </c>
      <c r="V161" s="26">
        <f>SUM(D161:R161)</f>
        <v>119</v>
      </c>
    </row>
  </sheetData>
  <sheetProtection/>
  <mergeCells count="2">
    <mergeCell ref="A1:B1"/>
    <mergeCell ref="A82:B82"/>
  </mergeCells>
  <printOptions/>
  <pageMargins left="0.25" right="0.25" top="0.5" bottom="0.5" header="0.5118055555555556" footer="0.5118055555555556"/>
  <pageSetup fitToHeight="2" fitToWidth="1" horizontalDpi="300" verticalDpi="300" orientation="portrait" scale="49" r:id="rId2"/>
  <rowBreaks count="1" manualBreakCount="1">
    <brk id="8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</dc:creator>
  <cp:keywords/>
  <dc:description/>
  <cp:lastModifiedBy>Bill</cp:lastModifiedBy>
  <cp:lastPrinted>2013-04-30T16:19:54Z</cp:lastPrinted>
  <dcterms:created xsi:type="dcterms:W3CDTF">2013-05-02T13:57:54Z</dcterms:created>
  <dcterms:modified xsi:type="dcterms:W3CDTF">2013-11-10T21:49:13Z</dcterms:modified>
  <cp:category/>
  <cp:version/>
  <cp:contentType/>
  <cp:contentStatus/>
</cp:coreProperties>
</file>